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el604\Downloads\"/>
    </mc:Choice>
  </mc:AlternateContent>
  <bookViews>
    <workbookView xWindow="0" yWindow="0" windowWidth="17295" windowHeight="9495" tabRatio="650"/>
  </bookViews>
  <sheets>
    <sheet name="Checklist" sheetId="6" r:id="rId1"/>
    <sheet name="Application_Details" sheetId="4" r:id="rId2"/>
    <sheet name="Code_of_Practice" sheetId="5" r:id="rId3"/>
    <sheet name="Student_Data" sheetId="1" r:id="rId4"/>
    <sheet name="Data_Protection" sheetId="3" r:id="rId5"/>
  </sheets>
  <definedNames>
    <definedName name="check1">Student_Data!$B$10:$D$10,Student_Data!$F$8:$G$8</definedName>
    <definedName name="line1">Student_Data!$B$10:$D$10</definedName>
    <definedName name="line10">Student_Data!$B$17:$D$17</definedName>
    <definedName name="line10b">Student_Data!$F$17:$G$17</definedName>
    <definedName name="line1b">Student_Data!$F$8:$G$8</definedName>
    <definedName name="line2">Student_Data!#REF!</definedName>
    <definedName name="line2b">Student_Data!#REF!</definedName>
    <definedName name="line3">Student_Data!#REF!</definedName>
    <definedName name="line3b">Student_Data!#REF!</definedName>
    <definedName name="line4">Student_Data!$B$11:$D$11</definedName>
    <definedName name="line4b">Student_Data!$F$11:$G$11</definedName>
    <definedName name="line5">Student_Data!$B$13:$D$13</definedName>
    <definedName name="line5b">Student_Data!$F$13:$G$13</definedName>
    <definedName name="line6">Student_Data!#REF!</definedName>
    <definedName name="line6b">Student_Data!#REF!</definedName>
    <definedName name="line7">Student_Data!$B$14:$D$14</definedName>
    <definedName name="line7b">Student_Data!$F$14:$G$14</definedName>
    <definedName name="line8">Student_Data!#REF!</definedName>
    <definedName name="line8b">Student_Data!$F$15:$G$15</definedName>
    <definedName name="line9">Student_Data!$B$16:$D$16</definedName>
    <definedName name="line9b">Student_Data!$F$16:$G$16</definedName>
    <definedName name="_xlnm.Print_Area" localSheetId="4">Data_Protection!$A$1:$B$4</definedName>
  </definedNames>
  <calcPr calcId="162913"/>
</workbook>
</file>

<file path=xl/calcChain.xml><?xml version="1.0" encoding="utf-8"?>
<calcChain xmlns="http://schemas.openxmlformats.org/spreadsheetml/2006/main">
  <c r="D18" i="4" l="1"/>
  <c r="E4" i="6" l="1"/>
  <c r="C11" i="6" s="1"/>
  <c r="D4" i="4"/>
  <c r="D3" i="4"/>
  <c r="D18" i="5"/>
  <c r="C13" i="6" s="1"/>
  <c r="F14" i="4"/>
  <c r="F15" i="4"/>
  <c r="F16" i="4"/>
  <c r="F17" i="4"/>
  <c r="F13" i="4"/>
  <c r="F8" i="4"/>
  <c r="F9" i="4"/>
  <c r="F7" i="4"/>
  <c r="R99" i="1"/>
  <c r="R14" i="1"/>
  <c r="R84" i="1"/>
  <c r="R25" i="1"/>
  <c r="R50" i="1"/>
  <c r="R62" i="1"/>
  <c r="R31" i="1"/>
  <c r="R20" i="1"/>
  <c r="R55" i="1"/>
  <c r="R43" i="1"/>
  <c r="R73" i="1"/>
  <c r="R54" i="1"/>
  <c r="R26" i="1"/>
  <c r="R63" i="1"/>
  <c r="R85" i="1"/>
  <c r="R44" i="1"/>
  <c r="R18" i="1"/>
  <c r="R37" i="1"/>
  <c r="R78" i="1"/>
  <c r="R67" i="1"/>
  <c r="R70" i="1"/>
  <c r="R28" i="1"/>
  <c r="R89" i="1"/>
  <c r="R87" i="1"/>
  <c r="R69" i="1"/>
  <c r="R77" i="1"/>
  <c r="R35" i="1"/>
  <c r="R23" i="1"/>
  <c r="R82" i="1"/>
  <c r="R94" i="1"/>
  <c r="R74" i="1"/>
  <c r="R8" i="1"/>
  <c r="R39" i="1"/>
  <c r="R86" i="1"/>
  <c r="R75" i="1"/>
  <c r="R49" i="1"/>
  <c r="R27" i="1"/>
  <c r="R66" i="1"/>
  <c r="R19" i="1"/>
  <c r="R58" i="1"/>
  <c r="R41" i="1"/>
  <c r="R80" i="1"/>
  <c r="R96" i="1"/>
  <c r="R83" i="1"/>
  <c r="R12" i="1"/>
  <c r="R36" i="1"/>
  <c r="R38" i="1"/>
  <c r="R24" i="1"/>
  <c r="R59" i="1"/>
  <c r="R16" i="1"/>
  <c r="R95" i="1"/>
  <c r="R22" i="1"/>
  <c r="R9" i="1"/>
  <c r="R13" i="1"/>
  <c r="R15" i="1"/>
  <c r="R88" i="1"/>
  <c r="R64" i="1"/>
  <c r="R71" i="1"/>
  <c r="R97" i="1"/>
  <c r="R60" i="1"/>
  <c r="R21" i="1"/>
  <c r="R29" i="1"/>
  <c r="R48" i="1"/>
  <c r="R92" i="1"/>
  <c r="R32" i="1"/>
  <c r="R46" i="1"/>
  <c r="R52" i="1"/>
  <c r="R65" i="1"/>
  <c r="R61" i="1"/>
  <c r="R33" i="1"/>
  <c r="R42" i="1"/>
  <c r="R90" i="1"/>
  <c r="R30" i="1"/>
  <c r="R100" i="1"/>
  <c r="R56" i="1"/>
  <c r="R47" i="1"/>
  <c r="R81" i="1"/>
  <c r="R34" i="1"/>
  <c r="R79" i="1"/>
  <c r="R11" i="1"/>
  <c r="R17" i="1"/>
  <c r="R98" i="1"/>
  <c r="R91" i="1"/>
  <c r="R51" i="1"/>
  <c r="R76" i="1"/>
  <c r="R72" i="1"/>
  <c r="R57" i="1"/>
  <c r="R40" i="1"/>
  <c r="R53" i="1"/>
  <c r="R45" i="1"/>
  <c r="R10" i="1"/>
  <c r="R93" i="1"/>
  <c r="R68" i="1"/>
  <c r="A100" i="1" l="1"/>
  <c r="A96" i="1"/>
  <c r="A92" i="1"/>
  <c r="A88" i="1"/>
  <c r="A84" i="1"/>
  <c r="A80" i="1"/>
  <c r="A76" i="1"/>
  <c r="A72" i="1"/>
  <c r="A68" i="1"/>
  <c r="A64" i="1"/>
  <c r="A60" i="1"/>
  <c r="A56" i="1"/>
  <c r="A52" i="1"/>
  <c r="A48" i="1"/>
  <c r="A44" i="1"/>
  <c r="A40" i="1"/>
  <c r="A36" i="1"/>
  <c r="A32" i="1"/>
  <c r="A28" i="1"/>
  <c r="A24" i="1"/>
  <c r="A20" i="1"/>
  <c r="A16" i="1"/>
  <c r="A12" i="1"/>
  <c r="A99" i="1"/>
  <c r="A95" i="1"/>
  <c r="A91" i="1"/>
  <c r="A87" i="1"/>
  <c r="A83" i="1"/>
  <c r="A79" i="1"/>
  <c r="A75" i="1"/>
  <c r="A71" i="1"/>
  <c r="A67" i="1"/>
  <c r="A63" i="1"/>
  <c r="A59" i="1"/>
  <c r="A55" i="1"/>
  <c r="A51" i="1"/>
  <c r="A47" i="1"/>
  <c r="A43" i="1"/>
  <c r="A39" i="1"/>
  <c r="A35" i="1"/>
  <c r="A31" i="1"/>
  <c r="A27" i="1"/>
  <c r="A23" i="1"/>
  <c r="A19" i="1"/>
  <c r="A15" i="1"/>
  <c r="A11" i="1"/>
  <c r="A8" i="1"/>
  <c r="S10" i="1"/>
  <c r="C14" i="6" s="1"/>
  <c r="A98" i="1"/>
  <c r="A94" i="1"/>
  <c r="A90" i="1"/>
  <c r="A86" i="1"/>
  <c r="A82" i="1"/>
  <c r="A78" i="1"/>
  <c r="A74" i="1"/>
  <c r="A70" i="1"/>
  <c r="A66" i="1"/>
  <c r="A62" i="1"/>
  <c r="A58" i="1"/>
  <c r="A54" i="1"/>
  <c r="A50" i="1"/>
  <c r="A46" i="1"/>
  <c r="A42" i="1"/>
  <c r="A38" i="1"/>
  <c r="A34" i="1"/>
  <c r="A30" i="1"/>
  <c r="A26" i="1"/>
  <c r="A22" i="1"/>
  <c r="A18" i="1"/>
  <c r="A14" i="1"/>
  <c r="A10" i="1"/>
  <c r="A97" i="1"/>
  <c r="A93" i="1"/>
  <c r="A89" i="1"/>
  <c r="A85" i="1"/>
  <c r="A81" i="1"/>
  <c r="A77" i="1"/>
  <c r="A73" i="1"/>
  <c r="A69" i="1"/>
  <c r="A65" i="1"/>
  <c r="A61" i="1"/>
  <c r="A57" i="1"/>
  <c r="A53" i="1"/>
  <c r="A49" i="1"/>
  <c r="A45" i="1"/>
  <c r="A41" i="1"/>
  <c r="A37" i="1"/>
  <c r="A33" i="1"/>
  <c r="A29" i="1"/>
  <c r="A25" i="1"/>
  <c r="A21" i="1"/>
  <c r="A17" i="1"/>
  <c r="A13" i="1"/>
  <c r="A9" i="1"/>
  <c r="F20" i="4"/>
  <c r="C12" i="6" s="1"/>
  <c r="Q19" i="1"/>
</calcChain>
</file>

<file path=xl/sharedStrings.xml><?xml version="1.0" encoding="utf-8"?>
<sst xmlns="http://schemas.openxmlformats.org/spreadsheetml/2006/main" count="93" uniqueCount="90">
  <si>
    <t>A</t>
  </si>
  <si>
    <t>B</t>
  </si>
  <si>
    <t>C</t>
  </si>
  <si>
    <t>D</t>
  </si>
  <si>
    <t>E</t>
  </si>
  <si>
    <t>F</t>
  </si>
  <si>
    <t>E) Care-leaving/looked after background</t>
  </si>
  <si>
    <t xml:space="preserve">C) Family receives a means tested state benefit </t>
  </si>
  <si>
    <t xml:space="preserve">B) Low household income – £25,000 or less </t>
  </si>
  <si>
    <t>A) No family background in HE</t>
  </si>
  <si>
    <t>F) Eligible for free school meals</t>
  </si>
  <si>
    <t xml:space="preserve">Applicable WP criteria </t>
  </si>
  <si>
    <r>
      <t>D)</t>
    </r>
    <r>
      <rPr>
        <i/>
        <sz val="9"/>
        <color theme="1"/>
        <rFont val="Times New Roman"/>
        <family val="1"/>
      </rPr>
      <t> </t>
    </r>
    <r>
      <rPr>
        <i/>
        <sz val="9"/>
        <color theme="1"/>
        <rFont val="Helvetica"/>
        <family val="2"/>
      </rPr>
      <t>Main home is in a low-participation neighbourhood (LPN)</t>
    </r>
  </si>
  <si>
    <t>No photos</t>
  </si>
  <si>
    <t>On SEN register</t>
  </si>
  <si>
    <r>
      <t xml:space="preserve">No photographs/media         </t>
    </r>
    <r>
      <rPr>
        <b/>
        <i/>
        <sz val="11"/>
        <color theme="1"/>
        <rFont val="Helvetica"/>
        <family val="2"/>
      </rPr>
      <t xml:space="preserve"> </t>
    </r>
    <r>
      <rPr>
        <i/>
        <sz val="10"/>
        <color theme="1"/>
        <rFont val="Helvetica"/>
        <family val="2"/>
      </rPr>
      <t>(select if applicable</t>
    </r>
    <r>
      <rPr>
        <sz val="10"/>
        <color theme="1"/>
        <rFont val="Helvetica"/>
        <family val="2"/>
      </rPr>
      <t>)</t>
    </r>
  </si>
  <si>
    <t>M</t>
  </si>
  <si>
    <t>Not known</t>
  </si>
  <si>
    <t>No Tracking</t>
  </si>
  <si>
    <t>Data Protection:</t>
  </si>
  <si>
    <t xml:space="preserve">Where information is used in public reports, all published information will be anonymous. The information, including student personal details, may also be used to track the progress of students though education and be shared with other universities to report on and analyse the educational progress of students.  Data may also be shared with the Higher Education Statistics Agency and UCAS (or similar or replacement bodies). </t>
  </si>
  <si>
    <t xml:space="preserve">Student details will be used by the University of Bath to monitor and evaluate the effectiveness of the Widening participation programme.  The information will be stored confidentially by the University under the terms of the Data Protection Act 1998. </t>
  </si>
  <si>
    <t>Name of School/College:</t>
  </si>
  <si>
    <t>Job title of Party Leader</t>
  </si>
  <si>
    <t>Mobile number of the Party Leader</t>
  </si>
  <si>
    <t>Total number of staff on trip</t>
  </si>
  <si>
    <t>Year group of the students</t>
  </si>
  <si>
    <t>Name of School/College contact:</t>
  </si>
  <si>
    <r>
      <t>Number of Students:</t>
    </r>
    <r>
      <rPr>
        <i/>
        <sz val="12"/>
        <color theme="1"/>
        <rFont val="Helvetica"/>
        <family val="2"/>
      </rPr>
      <t xml:space="preserve">                                             </t>
    </r>
    <r>
      <rPr>
        <i/>
        <sz val="10"/>
        <color theme="1"/>
        <rFont val="Helvetica"/>
        <family val="2"/>
      </rPr>
      <t>(will complete automatically once student details have been added)</t>
    </r>
  </si>
  <si>
    <t>Details for the day of event:</t>
  </si>
  <si>
    <r>
      <t xml:space="preserve">Name of Party Leader                            </t>
    </r>
    <r>
      <rPr>
        <i/>
        <sz val="10"/>
        <color theme="1"/>
        <rFont val="Helvetica"/>
        <family val="2"/>
      </rPr>
      <t xml:space="preserve">This is the person who will act in Loco Parentis for the group on the day </t>
    </r>
  </si>
  <si>
    <r>
      <t>Prior to the event:</t>
    </r>
    <r>
      <rPr>
        <b/>
        <sz val="10"/>
        <color theme="1"/>
        <rFont val="Helvetica"/>
        <family val="2"/>
      </rPr>
      <t xml:space="preserve"> </t>
    </r>
  </si>
  <si>
    <r>
      <t>1.</t>
    </r>
    <r>
      <rPr>
        <sz val="7"/>
        <color theme="1"/>
        <rFont val="Times New Roman"/>
        <family val="1"/>
      </rPr>
      <t xml:space="preserve">    </t>
    </r>
    <r>
      <rPr>
        <sz val="11"/>
        <color theme="1"/>
        <rFont val="Helvetica"/>
        <family val="2"/>
      </rPr>
      <t>Any person wishing to bring a party of children/young people onto any part of The University of Bath premises must only do so after prior arrangements with the named University of Bath Widening Participation Office (WPO) staff member who is co-ordinating the event.</t>
    </r>
  </si>
  <si>
    <r>
      <t>2.</t>
    </r>
    <r>
      <rPr>
        <sz val="7"/>
        <color theme="1"/>
        <rFont val="Times New Roman"/>
        <family val="1"/>
      </rPr>
      <t xml:space="preserve">    </t>
    </r>
    <r>
      <rPr>
        <sz val="11"/>
        <color theme="1"/>
        <rFont val="Helvetica"/>
        <family val="2"/>
      </rPr>
      <t>A programme of events, locations to be visited, composition of the party and supervisory arrangements must be agreed between the parties in (1) above before any visit takes place.</t>
    </r>
  </si>
  <si>
    <r>
      <t>3.</t>
    </r>
    <r>
      <rPr>
        <sz val="7"/>
        <color theme="1"/>
        <rFont val="Times New Roman"/>
        <family val="1"/>
      </rPr>
      <t xml:space="preserve">    </t>
    </r>
    <r>
      <rPr>
        <sz val="11"/>
        <color theme="1"/>
        <rFont val="Helvetica"/>
        <family val="2"/>
      </rPr>
      <t>The visiting Party Leader must ensure that the number of participants does not exceed the agreed number stated in the application form unless this has been agreed in writing with the named WPO staff member.</t>
    </r>
  </si>
  <si>
    <r>
      <t>4.</t>
    </r>
    <r>
      <rPr>
        <sz val="7"/>
        <color theme="1"/>
        <rFont val="Times New Roman"/>
        <family val="1"/>
      </rPr>
      <t xml:space="preserve">    </t>
    </r>
    <r>
      <rPr>
        <sz val="11"/>
        <color theme="1"/>
        <rFont val="Helvetica"/>
        <family val="2"/>
      </rPr>
      <t>The completed application form with names must be returned to University staff by the deadline listed.  If details change after this, the visiting Party Leader must ensure that the named WPO staff member is kept informed.</t>
    </r>
  </si>
  <si>
    <r>
      <t>5.</t>
    </r>
    <r>
      <rPr>
        <sz val="7"/>
        <color theme="1"/>
        <rFont val="Times New Roman"/>
        <family val="1"/>
      </rPr>
      <t xml:space="preserve">    </t>
    </r>
    <r>
      <rPr>
        <sz val="11"/>
        <color theme="1"/>
        <rFont val="Helvetica"/>
        <family val="2"/>
      </rPr>
      <t>The visiting Party Leader should provide the named WPO staff member with details of any young person with English as an Additional Language, SEN (including Specific Learning Difficulties, such as dyslexia), phobias, medical conditions, allergies or dietary needs before the date of the event.</t>
    </r>
  </si>
  <si>
    <t>On the day of the event:</t>
  </si>
  <si>
    <r>
      <t>1.</t>
    </r>
    <r>
      <rPr>
        <sz val="7"/>
        <color theme="1"/>
        <rFont val="Times New Roman"/>
        <family val="1"/>
      </rPr>
      <t xml:space="preserve">    </t>
    </r>
    <r>
      <rPr>
        <sz val="11"/>
        <color theme="1"/>
        <rFont val="Helvetica"/>
        <family val="2"/>
      </rPr>
      <t>Participants should not bring valuable items onto University premises. They should keep their personal belongings with them at all times. The University cannot be held responsible for the loss or damage of any such items.</t>
    </r>
  </si>
  <si>
    <t>2. The visiting Party Leader must ensure that the WPO Event Leader has a list of all young people in the visiting group.  It will be the Party Leader’s responsibility to communicate with parents/carers if needed and to ensure that they bring parent/carer contact details with them.</t>
  </si>
  <si>
    <t>3. The visiting Party Leader must inform the WPO Event Leader (at the beginning of the event) of any participants who do not have permission for photographs/filming/audio recordings to be used in the media and for University publicity purposes.</t>
  </si>
  <si>
    <r>
      <t>4.</t>
    </r>
    <r>
      <rPr>
        <sz val="7"/>
        <color theme="1"/>
        <rFont val="Times New Roman"/>
        <family val="1"/>
      </rPr>
      <t xml:space="preserve">    </t>
    </r>
    <r>
      <rPr>
        <sz val="11"/>
        <color theme="1"/>
        <rFont val="Helvetica"/>
        <family val="2"/>
      </rPr>
      <t>The visiting Party Leader must provide the WPO Event Leader with a mobile phone number for emergencies (on this form). The phone should be kept with the visiting Party Leader and should be kept on at all times and the visiting Party Leader should remain with their party at all times.</t>
    </r>
  </si>
  <si>
    <r>
      <t>5.</t>
    </r>
    <r>
      <rPr>
        <sz val="7"/>
        <color theme="1"/>
        <rFont val="Times New Roman"/>
        <family val="1"/>
      </rPr>
      <t xml:space="preserve">    </t>
    </r>
    <r>
      <rPr>
        <sz val="11"/>
        <color theme="1"/>
        <rFont val="Helvetica"/>
        <family val="2"/>
      </rPr>
      <t>No child/young person may leave the main party without the express permission of the Party Leader or person specifically allocated to act for them and who has the list of all young people in the group.</t>
    </r>
  </si>
  <si>
    <t>By completing and returning this form, I confirm that participants have been selected appropriately and I have read, understood and agree to abide by the conditions set out above at all times during the visit to the University of Bath.</t>
  </si>
  <si>
    <t>6.    The visiting Party Leader should request parental permission for photographs/filming/audio recordings of the participants that may be used by the University/School for publicising the event through the media.</t>
  </si>
  <si>
    <r>
      <t>7.</t>
    </r>
    <r>
      <rPr>
        <sz val="7"/>
        <color theme="1"/>
        <rFont val="Times New Roman"/>
        <family val="1"/>
      </rPr>
      <t xml:space="preserve">    </t>
    </r>
    <r>
      <rPr>
        <sz val="11"/>
        <color theme="1"/>
        <rFont val="Helvetica"/>
        <family val="2"/>
      </rPr>
      <t>The visiting Party Leader should request parental permission for student data to be used in research and tracking (see data protection tab for more details)</t>
    </r>
  </si>
  <si>
    <t>Code of Practice</t>
  </si>
  <si>
    <r>
      <rPr>
        <b/>
        <sz val="12"/>
        <color theme="1"/>
        <rFont val="Helvetica"/>
        <family val="2"/>
      </rPr>
      <t xml:space="preserve">Signature                </t>
    </r>
    <r>
      <rPr>
        <i/>
        <sz val="10"/>
        <color theme="1"/>
        <rFont val="Helvetica"/>
        <family val="2"/>
      </rPr>
      <t>(Please type full name)</t>
    </r>
  </si>
  <si>
    <t>Add details of students attending</t>
  </si>
  <si>
    <t>Complete application details</t>
  </si>
  <si>
    <r>
      <t xml:space="preserve">No Research or Tracking </t>
    </r>
    <r>
      <rPr>
        <i/>
        <sz val="10"/>
        <color theme="1"/>
        <rFont val="Helvetica"/>
        <family val="2"/>
      </rPr>
      <t xml:space="preserve">(select if applicable)                                    a                                     </t>
    </r>
  </si>
  <si>
    <t>Date</t>
  </si>
  <si>
    <t>Sign code of practice</t>
  </si>
  <si>
    <t xml:space="preserve">Once you have completed all the sections please return this from to </t>
  </si>
  <si>
    <t>6. The visiting Party Leader must be aware of any special medical condition, phobia, allergy etc. of any member of the visiting group which could be relevant and organise with the WPO Event Leader (at the beginning of the event) any action/precautions that need to be taken.  It is also expected that the visiting Party Leader will have parents’ written authorisation concerning arrangements for medication that is required by a member of the group and that clear instructions regarding times and dosage are known to the  Party Leader or supervisor of that child/young person.</t>
  </si>
  <si>
    <t>Dyslexia</t>
  </si>
  <si>
    <t>Blind/are partially sighted</t>
  </si>
  <si>
    <t>Deaf/have a hearing impairment</t>
  </si>
  <si>
    <t>Wheelchair user/have mobility difficulties</t>
  </si>
  <si>
    <t>Personal care support</t>
  </si>
  <si>
    <t>Mental health difficulties</t>
  </si>
  <si>
    <t>An unseen disability, e.g. diabetes, epilepsy, asthma</t>
  </si>
  <si>
    <t>Multiple disabilities</t>
  </si>
  <si>
    <t>A disability not listed above</t>
  </si>
  <si>
    <t>Please provide details of any behavioural issues, access issues, chronic medical conditions, allergies, phobias or anything else we need to be aware of on the day of the event</t>
  </si>
  <si>
    <t>Once you have completed each section the the status will automatically update</t>
  </si>
  <si>
    <t>widening-participation@bath.ac.uk</t>
  </si>
  <si>
    <r>
      <t xml:space="preserve">Student's Date of Birth </t>
    </r>
    <r>
      <rPr>
        <i/>
        <sz val="10"/>
        <color theme="1"/>
        <rFont val="Helvetica"/>
        <family val="2"/>
      </rPr>
      <t>(DD/MM/YYYY)</t>
    </r>
  </si>
  <si>
    <t>Student's Postcode</t>
  </si>
  <si>
    <t>Student's Gender</t>
  </si>
  <si>
    <t>https://www.random.org/passwords</t>
  </si>
  <si>
    <r>
      <rPr>
        <b/>
        <sz val="12"/>
        <color theme="1"/>
        <rFont val="Helvetica"/>
        <family val="2"/>
      </rPr>
      <t>Create a password,</t>
    </r>
    <r>
      <rPr>
        <sz val="12"/>
        <color theme="1"/>
        <rFont val="Helvetica"/>
        <family val="2"/>
      </rPr>
      <t xml:space="preserve"> make a record of it, copy and paste it into the box to the right and then press the 'password protect file' button. If you can't think of a password then you can use:</t>
    </r>
  </si>
  <si>
    <t>Please make sure the password is at least 14 characters and uses at least 3 from lower case letter, upper case letters, numbers or symbols.</t>
  </si>
  <si>
    <t xml:space="preserve">Not Completed </t>
  </si>
  <si>
    <t>and phone us on 01225 384041 with your password</t>
  </si>
  <si>
    <r>
      <t xml:space="preserve">Please make sure you complete </t>
    </r>
    <r>
      <rPr>
        <b/>
        <u/>
        <sz val="14"/>
        <color theme="1"/>
        <rFont val="Calibri"/>
        <family val="2"/>
        <scheme val="minor"/>
      </rPr>
      <t>all</t>
    </r>
    <r>
      <rPr>
        <b/>
        <sz val="14"/>
        <color theme="1"/>
        <rFont val="Calibri"/>
        <family val="2"/>
        <scheme val="minor"/>
      </rPr>
      <t xml:space="preserve"> of the following sections before returning you form [we cannot process your booking if any information is missing]. </t>
    </r>
  </si>
  <si>
    <t xml:space="preserve">Please tick the box to confirm that you have read and understand the Data Protection Statement </t>
  </si>
  <si>
    <r>
      <t xml:space="preserve">Free School Meals </t>
    </r>
    <r>
      <rPr>
        <i/>
        <sz val="9"/>
        <color theme="1"/>
        <rFont val="Helvetica"/>
        <family val="2"/>
      </rPr>
      <t>(Please place an F in the box if the student receives Free School Meals)</t>
    </r>
  </si>
  <si>
    <r>
      <t xml:space="preserve">Pupil Premium </t>
    </r>
    <r>
      <rPr>
        <i/>
        <sz val="9"/>
        <color theme="1"/>
        <rFont val="Helvetica"/>
        <family val="2"/>
      </rPr>
      <t>(Please place a P in the box if the student is eligible for pupil premium</t>
    </r>
    <r>
      <rPr>
        <i/>
        <sz val="10"/>
        <color theme="1"/>
        <rFont val="Helvetica"/>
        <family val="2"/>
      </rPr>
      <t>)</t>
    </r>
  </si>
  <si>
    <t>Group booking form for University of Bath Widening Participation Events</t>
  </si>
  <si>
    <t>Name of event:</t>
  </si>
  <si>
    <t>Date of event:</t>
  </si>
  <si>
    <t>Add name and date of the event above</t>
  </si>
  <si>
    <t>Date of Event:</t>
  </si>
  <si>
    <t>School Contact Details:</t>
  </si>
  <si>
    <t>Contact telephone number:</t>
  </si>
  <si>
    <t>Contact email address:</t>
  </si>
  <si>
    <t>Last Name</t>
  </si>
  <si>
    <t>First Name</t>
  </si>
  <si>
    <r>
      <t xml:space="preserve">Special Educational Needs 
</t>
    </r>
    <r>
      <rPr>
        <sz val="9"/>
        <color theme="1"/>
        <rFont val="Helvetica"/>
        <family val="2"/>
      </rPr>
      <t>(Please place a S in the box if the student is SEN registered)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</si>
</sst>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color theme="1"/>
      <name val="Calibri"/>
      <family val="2"/>
      <scheme val="minor"/>
    </font>
    <font>
      <b/>
      <sz val="12"/>
      <color theme="1"/>
      <name val="Helvetica"/>
      <family val="2"/>
    </font>
    <font>
      <b/>
      <sz val="11"/>
      <color theme="1"/>
      <name val="Helvetica"/>
      <family val="2"/>
    </font>
    <font>
      <sz val="10"/>
      <color theme="1"/>
      <name val="Helvetica"/>
      <family val="2"/>
    </font>
    <font>
      <i/>
      <sz val="9"/>
      <color theme="1"/>
      <name val="Helvetica"/>
      <family val="2"/>
    </font>
    <font>
      <i/>
      <sz val="9"/>
      <color theme="1"/>
      <name val="Times New Roman"/>
      <family val="1"/>
    </font>
    <font>
      <i/>
      <sz val="10"/>
      <color theme="1"/>
      <name val="Helvetica"/>
      <family val="2"/>
    </font>
    <font>
      <b/>
      <i/>
      <sz val="11"/>
      <color theme="1"/>
      <name val="Helvetica"/>
      <family val="2"/>
    </font>
    <font>
      <b/>
      <sz val="11"/>
      <color theme="1"/>
      <name val="Calibri"/>
      <family val="2"/>
      <scheme val="minor"/>
    </font>
    <font>
      <b/>
      <i/>
      <sz val="12"/>
      <color theme="1"/>
      <name val="Helvetica"/>
      <family val="2"/>
    </font>
    <font>
      <b/>
      <sz val="10"/>
      <color theme="1"/>
      <name val="Helvetica"/>
      <family val="2"/>
    </font>
    <font>
      <sz val="12"/>
      <color theme="1"/>
      <name val="Calibri"/>
      <family val="2"/>
      <scheme val="minor"/>
    </font>
    <font>
      <b/>
      <u/>
      <sz val="12"/>
      <color theme="1"/>
      <name val="Arial"/>
      <family val="2"/>
    </font>
    <font>
      <sz val="12"/>
      <color theme="1"/>
      <name val="Helvetica"/>
      <family val="2"/>
    </font>
    <font>
      <i/>
      <sz val="12"/>
      <color theme="1"/>
      <name val="Helvetica"/>
      <family val="2"/>
    </font>
    <font>
      <i/>
      <sz val="11"/>
      <color theme="1"/>
      <name val="Calibri"/>
      <family val="2"/>
      <scheme val="minor"/>
    </font>
    <font>
      <sz val="11"/>
      <color theme="1"/>
      <name val="Helvetica"/>
      <family val="2"/>
    </font>
    <font>
      <b/>
      <sz val="14"/>
      <color theme="1"/>
      <name val="Calibri"/>
      <family val="2"/>
      <scheme val="minor"/>
    </font>
    <font>
      <sz val="7"/>
      <color theme="1"/>
      <name val="Times New Roman"/>
      <family val="1"/>
    </font>
    <font>
      <b/>
      <sz val="12"/>
      <color rgb="FF000000"/>
      <name val="Helvetica"/>
      <family val="2"/>
    </font>
    <font>
      <u/>
      <sz val="11"/>
      <color theme="10"/>
      <name val="Calibri"/>
      <family val="2"/>
      <scheme val="minor"/>
    </font>
    <font>
      <sz val="10"/>
      <color theme="1"/>
      <name val="Arial Unicode MS"/>
      <family val="2"/>
    </font>
    <font>
      <b/>
      <sz val="11"/>
      <color rgb="FF00B050"/>
      <name val="Calibri"/>
      <family val="2"/>
      <scheme val="minor"/>
    </font>
    <font>
      <sz val="10"/>
      <color rgb="FF000000"/>
      <name val="Courier New"/>
      <family val="3"/>
    </font>
    <font>
      <b/>
      <sz val="16"/>
      <color theme="1"/>
      <name val="Calibri"/>
      <family val="2"/>
      <scheme val="minor"/>
    </font>
    <font>
      <b/>
      <u/>
      <sz val="14"/>
      <color theme="1"/>
      <name val="Calibri"/>
      <family val="2"/>
      <scheme val="minor"/>
    </font>
    <font>
      <b/>
      <sz val="12"/>
      <color theme="1"/>
      <name val="Helvetica"/>
    </font>
    <font>
      <sz val="9"/>
      <color theme="1"/>
      <name val="Helvetica"/>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7">
    <border>
      <left/>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0" fillId="0" borderId="0" applyNumberFormat="0" applyFill="0" applyBorder="0" applyAlignment="0" applyProtection="0"/>
  </cellStyleXfs>
  <cellXfs count="74">
    <xf numFmtId="0" fontId="0" fillId="0" borderId="0" xfId="0"/>
    <xf numFmtId="0" fontId="11" fillId="0" borderId="0" xfId="0" applyFont="1" applyAlignment="1">
      <alignment wrapText="1"/>
    </xf>
    <xf numFmtId="0" fontId="11" fillId="0" borderId="0" xfId="0" applyFont="1" applyAlignment="1">
      <alignment vertical="center" wrapText="1"/>
    </xf>
    <xf numFmtId="0" fontId="11" fillId="0" borderId="0" xfId="0" applyFont="1" applyAlignment="1">
      <alignment vertical="top" wrapText="1"/>
    </xf>
    <xf numFmtId="0" fontId="12" fillId="0" borderId="0" xfId="0" applyFont="1" applyAlignment="1">
      <alignment horizontal="justify"/>
    </xf>
    <xf numFmtId="0" fontId="0" fillId="2" borderId="0" xfId="0" applyFill="1" applyBorder="1"/>
    <xf numFmtId="0" fontId="17" fillId="2" borderId="0" xfId="0" applyFont="1" applyFill="1" applyBorder="1" applyAlignment="1">
      <alignment horizontal="center" vertical="center"/>
    </xf>
    <xf numFmtId="0" fontId="1" fillId="2" borderId="0" xfId="0" applyFont="1" applyFill="1" applyBorder="1" applyAlignment="1">
      <alignment horizontal="right" vertical="center"/>
    </xf>
    <xf numFmtId="0" fontId="9" fillId="2" borderId="0" xfId="0" applyFont="1" applyFill="1" applyBorder="1" applyAlignment="1">
      <alignment horizontal="left" vertical="center"/>
    </xf>
    <xf numFmtId="0" fontId="1" fillId="2" borderId="0" xfId="0" applyFont="1" applyFill="1" applyBorder="1" applyAlignment="1">
      <alignment vertical="center"/>
    </xf>
    <xf numFmtId="0" fontId="0" fillId="2" borderId="0" xfId="0" applyFill="1" applyBorder="1" applyAlignment="1">
      <alignment vertical="center"/>
    </xf>
    <xf numFmtId="0" fontId="1" fillId="2" borderId="0" xfId="0" applyFont="1" applyFill="1" applyBorder="1" applyAlignment="1">
      <alignment horizontal="right" vertical="center" wrapText="1"/>
    </xf>
    <xf numFmtId="14" fontId="1" fillId="2" borderId="0" xfId="0" applyNumberFormat="1" applyFont="1" applyFill="1" applyBorder="1" applyAlignment="1">
      <alignment vertical="center"/>
    </xf>
    <xf numFmtId="0" fontId="9" fillId="2" borderId="0" xfId="0" applyFont="1" applyFill="1" applyBorder="1"/>
    <xf numFmtId="14" fontId="1" fillId="2" borderId="0" xfId="0" applyNumberFormat="1" applyFont="1" applyFill="1" applyBorder="1" applyAlignment="1">
      <alignment horizontal="center" vertical="center"/>
    </xf>
    <xf numFmtId="0" fontId="0" fillId="2" borderId="0" xfId="0" applyFill="1"/>
    <xf numFmtId="0" fontId="0" fillId="2" borderId="0" xfId="0" applyFill="1" applyAlignment="1">
      <alignment wrapText="1"/>
    </xf>
    <xf numFmtId="0" fontId="16" fillId="2" borderId="0" xfId="0" applyFont="1" applyFill="1" applyBorder="1" applyAlignment="1" applyProtection="1">
      <alignment vertical="center" wrapText="1"/>
    </xf>
    <xf numFmtId="0" fontId="13" fillId="3" borderId="5" xfId="0" applyFont="1" applyFill="1" applyBorder="1" applyAlignment="1" applyProtection="1">
      <alignment vertical="center"/>
      <protection locked="0"/>
    </xf>
    <xf numFmtId="0" fontId="13" fillId="2" borderId="0" xfId="0" applyFont="1" applyFill="1" applyBorder="1" applyAlignment="1">
      <alignment vertical="center"/>
    </xf>
    <xf numFmtId="0" fontId="13" fillId="2" borderId="5" xfId="0" applyFont="1" applyFill="1" applyBorder="1" applyAlignment="1" applyProtection="1">
      <alignment horizontal="center" vertical="center"/>
    </xf>
    <xf numFmtId="0" fontId="13" fillId="3" borderId="5" xfId="0" applyFont="1" applyFill="1" applyBorder="1" applyAlignment="1" applyProtection="1">
      <alignment horizontal="left" vertical="center"/>
      <protection locked="0"/>
    </xf>
    <xf numFmtId="0" fontId="0" fillId="2" borderId="0" xfId="0" applyFill="1" applyAlignment="1">
      <alignment horizontal="center" vertical="center"/>
    </xf>
    <xf numFmtId="0" fontId="13" fillId="2" borderId="0" xfId="0" applyFont="1" applyFill="1" applyAlignment="1">
      <alignment horizontal="left" vertical="center"/>
    </xf>
    <xf numFmtId="0" fontId="15" fillId="2" borderId="0" xfId="0" applyFont="1" applyFill="1"/>
    <xf numFmtId="0" fontId="8" fillId="2" borderId="0" xfId="0" applyFont="1" applyFill="1" applyAlignment="1">
      <alignment horizontal="right" wrapText="1"/>
    </xf>
    <xf numFmtId="0" fontId="20" fillId="2" borderId="0" xfId="1" applyFill="1" applyProtection="1">
      <protection locked="0"/>
    </xf>
    <xf numFmtId="0" fontId="13" fillId="2" borderId="0" xfId="0" applyFont="1" applyFill="1" applyAlignment="1">
      <alignment wrapText="1"/>
    </xf>
    <xf numFmtId="0" fontId="1" fillId="2" borderId="0" xfId="0" applyFont="1" applyFill="1" applyAlignment="1">
      <alignment vertical="center" wrapText="1"/>
    </xf>
    <xf numFmtId="0" fontId="0" fillId="3" borderId="5" xfId="0" applyFill="1" applyBorder="1" applyAlignment="1" applyProtection="1">
      <alignment horizontal="left" vertical="center"/>
      <protection locked="0"/>
    </xf>
    <xf numFmtId="0" fontId="0" fillId="0" borderId="0" xfId="0" applyProtection="1">
      <protection locked="0"/>
    </xf>
    <xf numFmtId="0" fontId="0" fillId="0" borderId="3" xfId="0" applyBorder="1" applyProtection="1">
      <protection locked="0"/>
    </xf>
    <xf numFmtId="0" fontId="0" fillId="0" borderId="2" xfId="0" applyBorder="1" applyProtection="1">
      <protection locked="0"/>
    </xf>
    <xf numFmtId="0" fontId="0" fillId="0" borderId="3" xfId="0" applyBorder="1" applyAlignment="1" applyProtection="1">
      <alignment horizontal="center"/>
      <protection locked="0"/>
    </xf>
    <xf numFmtId="14" fontId="0" fillId="0" borderId="3" xfId="0" applyNumberFormat="1" applyBorder="1" applyProtection="1">
      <protection locked="0"/>
    </xf>
    <xf numFmtId="0" fontId="0" fillId="0" borderId="0" xfId="0" applyAlignment="1" applyProtection="1">
      <alignment horizontal="center"/>
      <protection locked="0"/>
    </xf>
    <xf numFmtId="14" fontId="0" fillId="0" borderId="0" xfId="0" applyNumberFormat="1" applyProtection="1">
      <protection locked="0"/>
    </xf>
    <xf numFmtId="0" fontId="0" fillId="0" borderId="0" xfId="0" applyFont="1" applyAlignment="1" applyProtection="1">
      <alignment horizontal="center"/>
    </xf>
    <xf numFmtId="0" fontId="0" fillId="0" borderId="1" xfId="0" applyFont="1" applyBorder="1" applyAlignment="1" applyProtection="1">
      <alignment horizontal="center"/>
    </xf>
    <xf numFmtId="0" fontId="0" fillId="0" borderId="0" xfId="0" applyProtection="1"/>
    <xf numFmtId="0" fontId="0" fillId="0" borderId="1" xfId="0" applyBorder="1" applyProtection="1"/>
    <xf numFmtId="0" fontId="0" fillId="0" borderId="3" xfId="0" applyBorder="1" applyAlignment="1" applyProtection="1">
      <alignment wrapText="1"/>
      <protection locked="0"/>
    </xf>
    <xf numFmtId="49" fontId="13" fillId="3" borderId="5" xfId="0" applyNumberFormat="1" applyFont="1" applyFill="1" applyBorder="1" applyAlignment="1" applyProtection="1">
      <alignment vertical="center"/>
      <protection locked="0"/>
    </xf>
    <xf numFmtId="14" fontId="0" fillId="3" borderId="5" xfId="0" applyNumberFormat="1" applyFill="1" applyBorder="1" applyAlignment="1" applyProtection="1">
      <alignment horizontal="left" vertical="center"/>
      <protection locked="0"/>
    </xf>
    <xf numFmtId="0" fontId="0" fillId="0" borderId="3" xfId="0" applyFill="1" applyBorder="1" applyProtection="1">
      <protection locked="0"/>
    </xf>
    <xf numFmtId="0" fontId="21" fillId="0" borderId="3" xfId="0" applyFont="1" applyBorder="1" applyAlignment="1">
      <alignment vertical="center"/>
    </xf>
    <xf numFmtId="0" fontId="0" fillId="0" borderId="6" xfId="0" applyBorder="1" applyProtection="1">
      <protection locked="0"/>
    </xf>
    <xf numFmtId="0" fontId="2" fillId="0" borderId="0" xfId="0"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Font="1" applyAlignment="1" applyProtection="1">
      <alignment vertical="center" wrapText="1"/>
    </xf>
    <xf numFmtId="0" fontId="4" fillId="0" borderId="1" xfId="0" applyFont="1" applyBorder="1" applyAlignment="1" applyProtection="1">
      <alignment vertical="center" wrapText="1"/>
    </xf>
    <xf numFmtId="0" fontId="13" fillId="2" borderId="0" xfId="0" applyFont="1" applyFill="1" applyAlignment="1">
      <alignment horizontal="left" vertical="center" wrapText="1"/>
    </xf>
    <xf numFmtId="0" fontId="22" fillId="2" borderId="0" xfId="0" applyFont="1" applyFill="1" applyAlignment="1">
      <alignment horizontal="center" vertical="center" wrapText="1"/>
    </xf>
    <xf numFmtId="0" fontId="15" fillId="2" borderId="0" xfId="0" applyFont="1" applyFill="1" applyAlignment="1">
      <alignment wrapText="1"/>
    </xf>
    <xf numFmtId="0" fontId="20" fillId="2" borderId="0" xfId="1" applyFill="1" applyAlignment="1">
      <alignment vertical="top"/>
    </xf>
    <xf numFmtId="0" fontId="23" fillId="0" borderId="5" xfId="0" applyFont="1" applyBorder="1" applyAlignment="1" applyProtection="1">
      <alignment horizontal="left" vertical="center" wrapText="1" indent="1"/>
      <protection locked="0"/>
    </xf>
    <xf numFmtId="0" fontId="24" fillId="2" borderId="0" xfId="0" applyFont="1" applyFill="1"/>
    <xf numFmtId="0" fontId="17" fillId="2" borderId="0" xfId="0" applyFont="1" applyFill="1"/>
    <xf numFmtId="0" fontId="26" fillId="2" borderId="0" xfId="0" applyFont="1" applyFill="1" applyBorder="1" applyAlignment="1">
      <alignment horizontal="right"/>
    </xf>
    <xf numFmtId="0" fontId="13" fillId="4" borderId="0" xfId="0" applyFont="1" applyFill="1" applyBorder="1" applyAlignment="1" applyProtection="1">
      <alignment vertical="center"/>
      <protection locked="0"/>
    </xf>
    <xf numFmtId="0" fontId="1" fillId="4" borderId="5" xfId="0" applyFont="1" applyFill="1" applyBorder="1" applyAlignment="1">
      <alignment horizontal="center" vertical="center"/>
    </xf>
    <xf numFmtId="0" fontId="17"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16" fillId="2" borderId="0" xfId="0" applyFont="1" applyFill="1" applyAlignment="1">
      <alignment horizontal="left" vertical="center" wrapText="1"/>
    </xf>
    <xf numFmtId="0" fontId="19" fillId="2" borderId="0" xfId="0" applyFont="1" applyFill="1" applyAlignment="1">
      <alignment horizontal="left" vertical="center" wrapText="1"/>
    </xf>
    <xf numFmtId="0" fontId="1" fillId="2" borderId="0" xfId="0" applyFont="1" applyFill="1" applyAlignment="1">
      <alignment horizontal="center" wrapText="1"/>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4" fontId="1" fillId="0" borderId="3" xfId="0" applyNumberFormat="1" applyFont="1" applyBorder="1" applyAlignment="1" applyProtection="1">
      <alignment horizontal="center" vertical="center" wrapText="1"/>
    </xf>
    <xf numFmtId="14" fontId="1" fillId="0" borderId="4" xfId="0" applyNumberFormat="1" applyFont="1" applyBorder="1" applyAlignment="1" applyProtection="1">
      <alignment horizontal="center" vertical="center" wrapText="1"/>
    </xf>
  </cellXfs>
  <cellStyles count="2">
    <cellStyle name="Hyperlink" xfId="1" builtinId="8"/>
    <cellStyle name="Normal" xfId="0" builtinId="0"/>
  </cellStyles>
  <dxfs count="10">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Code_of_Practice!C18"/><Relationship Id="rId2" Type="http://schemas.openxmlformats.org/officeDocument/2006/relationships/hyperlink" Target="#Application_Details!D7"/><Relationship Id="rId1" Type="http://schemas.openxmlformats.org/officeDocument/2006/relationships/image" Target="../media/image1.png"/><Relationship Id="rId5" Type="http://schemas.openxmlformats.org/officeDocument/2006/relationships/hyperlink" Target="#Data_Protection!A1"/><Relationship Id="rId4" Type="http://schemas.openxmlformats.org/officeDocument/2006/relationships/hyperlink" Target="#Student_Data!B8"/></Relationships>
</file>

<file path=xl/drawings/_rels/drawing2.xml.rels><?xml version="1.0" encoding="UTF-8" standalone="yes"?>
<Relationships xmlns="http://schemas.openxmlformats.org/package/2006/relationships"><Relationship Id="rId3" Type="http://schemas.openxmlformats.org/officeDocument/2006/relationships/hyperlink" Target="#Checklist!D4"/><Relationship Id="rId2" Type="http://schemas.openxmlformats.org/officeDocument/2006/relationships/hyperlink" Target="#Code_of_Practice!C18"/><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Checklist!D4"/><Relationship Id="rId1" Type="http://schemas.openxmlformats.org/officeDocument/2006/relationships/hyperlink" Target="#Student_Data!B8"/></Relationships>
</file>

<file path=xl/drawings/_rels/drawing4.xml.rels><?xml version="1.0" encoding="UTF-8" standalone="yes"?>
<Relationships xmlns="http://schemas.openxmlformats.org/package/2006/relationships"><Relationship Id="rId2" Type="http://schemas.openxmlformats.org/officeDocument/2006/relationships/hyperlink" Target="#Checklist!D4"/><Relationship Id="rId1" Type="http://schemas.openxmlformats.org/officeDocument/2006/relationships/hyperlink" Target="#Data_Protection!A1"/></Relationships>
</file>

<file path=xl/drawings/_rels/drawing5.xml.rels><?xml version="1.0" encoding="UTF-8" standalone="yes"?>
<Relationships xmlns="http://schemas.openxmlformats.org/package/2006/relationships"><Relationship Id="rId1" Type="http://schemas.openxmlformats.org/officeDocument/2006/relationships/hyperlink" Target="#Checklist!D4"/></Relationships>
</file>

<file path=xl/drawings/drawing1.xml><?xml version="1.0" encoding="utf-8"?>
<xdr:wsDr xmlns:xdr="http://schemas.openxmlformats.org/drawingml/2006/spreadsheetDrawing" xmlns:a="http://schemas.openxmlformats.org/drawingml/2006/main">
  <xdr:twoCellAnchor editAs="oneCell">
    <xdr:from>
      <xdr:col>5</xdr:col>
      <xdr:colOff>123825</xdr:colOff>
      <xdr:row>1</xdr:row>
      <xdr:rowOff>142875</xdr:rowOff>
    </xdr:from>
    <xdr:to>
      <xdr:col>8</xdr:col>
      <xdr:colOff>342900</xdr:colOff>
      <xdr:row>4</xdr:row>
      <xdr:rowOff>38100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0" y="333375"/>
          <a:ext cx="2047875" cy="838200"/>
        </a:xfrm>
        <a:prstGeom prst="rect">
          <a:avLst/>
        </a:prstGeom>
      </xdr:spPr>
    </xdr:pic>
    <xdr:clientData/>
  </xdr:twoCellAnchor>
  <xdr:twoCellAnchor>
    <xdr:from>
      <xdr:col>3</xdr:col>
      <xdr:colOff>409575</xdr:colOff>
      <xdr:row>11</xdr:row>
      <xdr:rowOff>0</xdr:rowOff>
    </xdr:from>
    <xdr:to>
      <xdr:col>3</xdr:col>
      <xdr:colOff>2190750</xdr:colOff>
      <xdr:row>11</xdr:row>
      <xdr:rowOff>295275</xdr:rowOff>
    </xdr:to>
    <xdr:sp macro="" textlink="">
      <xdr:nvSpPr>
        <xdr:cNvPr id="3" name="Rounded Rectangle 2">
          <a:hlinkClick xmlns:r="http://schemas.openxmlformats.org/officeDocument/2006/relationships" r:id="rId2"/>
        </xdr:cNvPr>
        <xdr:cNvSpPr/>
      </xdr:nvSpPr>
      <xdr:spPr>
        <a:xfrm>
          <a:off x="4257675" y="2590800"/>
          <a:ext cx="1781175" cy="29527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100"/>
            <a:t>Go</a:t>
          </a:r>
          <a:r>
            <a:rPr lang="en-GB" sz="1100" baseline="0"/>
            <a:t> to Application details</a:t>
          </a:r>
          <a:endParaRPr lang="en-GB" sz="1100"/>
        </a:p>
      </xdr:txBody>
    </xdr:sp>
    <xdr:clientData/>
  </xdr:twoCellAnchor>
  <xdr:twoCellAnchor>
    <xdr:from>
      <xdr:col>3</xdr:col>
      <xdr:colOff>409575</xdr:colOff>
      <xdr:row>12</xdr:row>
      <xdr:rowOff>38100</xdr:rowOff>
    </xdr:from>
    <xdr:to>
      <xdr:col>3</xdr:col>
      <xdr:colOff>2190750</xdr:colOff>
      <xdr:row>13</xdr:row>
      <xdr:rowOff>0</xdr:rowOff>
    </xdr:to>
    <xdr:sp macro="" textlink="">
      <xdr:nvSpPr>
        <xdr:cNvPr id="6" name="Rounded Rectangle 5">
          <a:hlinkClick xmlns:r="http://schemas.openxmlformats.org/officeDocument/2006/relationships" r:id="rId3"/>
        </xdr:cNvPr>
        <xdr:cNvSpPr/>
      </xdr:nvSpPr>
      <xdr:spPr>
        <a:xfrm>
          <a:off x="4257675" y="2990850"/>
          <a:ext cx="1781175" cy="29527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100"/>
            <a:t>Go</a:t>
          </a:r>
          <a:r>
            <a:rPr lang="en-GB" sz="1100" baseline="0"/>
            <a:t> to Code of Practice</a:t>
          </a:r>
          <a:endParaRPr lang="en-GB" sz="1100"/>
        </a:p>
      </xdr:txBody>
    </xdr:sp>
    <xdr:clientData/>
  </xdr:twoCellAnchor>
  <xdr:twoCellAnchor>
    <xdr:from>
      <xdr:col>3</xdr:col>
      <xdr:colOff>409575</xdr:colOff>
      <xdr:row>13</xdr:row>
      <xdr:rowOff>114300</xdr:rowOff>
    </xdr:from>
    <xdr:to>
      <xdr:col>3</xdr:col>
      <xdr:colOff>2190750</xdr:colOff>
      <xdr:row>14</xdr:row>
      <xdr:rowOff>19050</xdr:rowOff>
    </xdr:to>
    <xdr:sp macro="" textlink="">
      <xdr:nvSpPr>
        <xdr:cNvPr id="7" name="Rounded Rectangle 6">
          <a:hlinkClick xmlns:r="http://schemas.openxmlformats.org/officeDocument/2006/relationships" r:id="rId4"/>
        </xdr:cNvPr>
        <xdr:cNvSpPr/>
      </xdr:nvSpPr>
      <xdr:spPr>
        <a:xfrm>
          <a:off x="4257675" y="3400425"/>
          <a:ext cx="1781175" cy="29527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100"/>
            <a:t>Go</a:t>
          </a:r>
          <a:r>
            <a:rPr lang="en-GB" sz="1100" baseline="0"/>
            <a:t> to Student Details</a:t>
          </a:r>
        </a:p>
      </xdr:txBody>
    </xdr:sp>
    <xdr:clientData/>
  </xdr:twoCellAnchor>
  <xdr:twoCellAnchor>
    <xdr:from>
      <xdr:col>3</xdr:col>
      <xdr:colOff>3724275</xdr:colOff>
      <xdr:row>18</xdr:row>
      <xdr:rowOff>333375</xdr:rowOff>
    </xdr:from>
    <xdr:to>
      <xdr:col>5</xdr:col>
      <xdr:colOff>19050</xdr:colOff>
      <xdr:row>20</xdr:row>
      <xdr:rowOff>76200</xdr:rowOff>
    </xdr:to>
    <xdr:sp macro="[0]!CheckBox1_Click" textlink="">
      <xdr:nvSpPr>
        <xdr:cNvPr id="8" name="Rounded Rectangle 7"/>
        <xdr:cNvSpPr/>
      </xdr:nvSpPr>
      <xdr:spPr>
        <a:xfrm>
          <a:off x="7886700" y="6019800"/>
          <a:ext cx="1781175" cy="3143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100"/>
            <a:t>Password Protect File</a:t>
          </a:r>
          <a:endParaRPr lang="en-GB" sz="1100" baseline="0"/>
        </a:p>
      </xdr:txBody>
    </xdr:sp>
    <xdr:clientData/>
  </xdr:twoCellAnchor>
  <mc:AlternateContent xmlns:mc="http://schemas.openxmlformats.org/markup-compatibility/2006">
    <mc:Choice xmlns:a14="http://schemas.microsoft.com/office/drawing/2010/main" Requires="a14">
      <xdr:twoCellAnchor editAs="oneCell">
        <xdr:from>
          <xdr:col>3</xdr:col>
          <xdr:colOff>4219575</xdr:colOff>
          <xdr:row>15</xdr:row>
          <xdr:rowOff>19050</xdr:rowOff>
        </xdr:from>
        <xdr:to>
          <xdr:col>3</xdr:col>
          <xdr:colOff>5143500</xdr:colOff>
          <xdr:row>16</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4724400</xdr:colOff>
      <xdr:row>14</xdr:row>
      <xdr:rowOff>161925</xdr:rowOff>
    </xdr:from>
    <xdr:to>
      <xdr:col>7</xdr:col>
      <xdr:colOff>342900</xdr:colOff>
      <xdr:row>16</xdr:row>
      <xdr:rowOff>0</xdr:rowOff>
    </xdr:to>
    <xdr:sp macro="" textlink="">
      <xdr:nvSpPr>
        <xdr:cNvPr id="12" name="Rounded Rectangle 11">
          <a:hlinkClick xmlns:r="http://schemas.openxmlformats.org/officeDocument/2006/relationships" r:id="rId5"/>
        </xdr:cNvPr>
        <xdr:cNvSpPr/>
      </xdr:nvSpPr>
      <xdr:spPr>
        <a:xfrm>
          <a:off x="8886825" y="4305300"/>
          <a:ext cx="2324100" cy="29527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100"/>
            <a:t>Go</a:t>
          </a:r>
          <a:r>
            <a:rPr lang="en-GB" sz="1100" baseline="0"/>
            <a:t> to Data Protection Statement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333375</xdr:colOff>
      <xdr:row>0</xdr:row>
      <xdr:rowOff>161925</xdr:rowOff>
    </xdr:from>
    <xdr:to>
      <xdr:col>8</xdr:col>
      <xdr:colOff>552450</xdr:colOff>
      <xdr:row>3</xdr:row>
      <xdr:rowOff>28575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82150" y="161925"/>
          <a:ext cx="2047875" cy="838200"/>
        </a:xfrm>
        <a:prstGeom prst="rect">
          <a:avLst/>
        </a:prstGeom>
      </xdr:spPr>
    </xdr:pic>
    <xdr:clientData/>
  </xdr:twoCellAnchor>
  <xdr:twoCellAnchor>
    <xdr:from>
      <xdr:col>4</xdr:col>
      <xdr:colOff>266700</xdr:colOff>
      <xdr:row>15</xdr:row>
      <xdr:rowOff>257175</xdr:rowOff>
    </xdr:from>
    <xdr:to>
      <xdr:col>8</xdr:col>
      <xdr:colOff>466725</xdr:colOff>
      <xdr:row>16</xdr:row>
      <xdr:rowOff>314325</xdr:rowOff>
    </xdr:to>
    <xdr:sp macro="" textlink="">
      <xdr:nvSpPr>
        <xdr:cNvPr id="5" name="Rounded Rectangle 4">
          <a:hlinkClick xmlns:r="http://schemas.openxmlformats.org/officeDocument/2006/relationships" r:id="rId2"/>
        </xdr:cNvPr>
        <xdr:cNvSpPr/>
      </xdr:nvSpPr>
      <xdr:spPr>
        <a:xfrm>
          <a:off x="9515475" y="6162675"/>
          <a:ext cx="2028825" cy="4572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100"/>
            <a:t>Go to Code of Practice</a:t>
          </a:r>
        </a:p>
      </xdr:txBody>
    </xdr:sp>
    <xdr:clientData/>
  </xdr:twoCellAnchor>
  <xdr:twoCellAnchor>
    <xdr:from>
      <xdr:col>4</xdr:col>
      <xdr:colOff>276225</xdr:colOff>
      <xdr:row>16</xdr:row>
      <xdr:rowOff>390525</xdr:rowOff>
    </xdr:from>
    <xdr:to>
      <xdr:col>8</xdr:col>
      <xdr:colOff>476250</xdr:colOff>
      <xdr:row>17</xdr:row>
      <xdr:rowOff>447675</xdr:rowOff>
    </xdr:to>
    <xdr:sp macro="" textlink="">
      <xdr:nvSpPr>
        <xdr:cNvPr id="6" name="Rounded Rectangle 5">
          <a:hlinkClick xmlns:r="http://schemas.openxmlformats.org/officeDocument/2006/relationships" r:id="rId3"/>
        </xdr:cNvPr>
        <xdr:cNvSpPr/>
      </xdr:nvSpPr>
      <xdr:spPr>
        <a:xfrm>
          <a:off x="9525000" y="6696075"/>
          <a:ext cx="2028825" cy="4572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100"/>
            <a:t>Back to Checklist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200025</xdr:colOff>
      <xdr:row>17</xdr:row>
      <xdr:rowOff>85725</xdr:rowOff>
    </xdr:from>
    <xdr:to>
      <xdr:col>4</xdr:col>
      <xdr:colOff>1828800</xdr:colOff>
      <xdr:row>18</xdr:row>
      <xdr:rowOff>0</xdr:rowOff>
    </xdr:to>
    <xdr:sp macro="" textlink="">
      <xdr:nvSpPr>
        <xdr:cNvPr id="3" name="Rounded Rectangle 2">
          <a:hlinkClick xmlns:r="http://schemas.openxmlformats.org/officeDocument/2006/relationships" r:id="rId1"/>
        </xdr:cNvPr>
        <xdr:cNvSpPr/>
      </xdr:nvSpPr>
      <xdr:spPr>
        <a:xfrm>
          <a:off x="9772650" y="6838950"/>
          <a:ext cx="162877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100"/>
            <a:t>Go to Student Data</a:t>
          </a:r>
        </a:p>
      </xdr:txBody>
    </xdr:sp>
    <xdr:clientData/>
  </xdr:twoCellAnchor>
  <xdr:twoCellAnchor>
    <xdr:from>
      <xdr:col>4</xdr:col>
      <xdr:colOff>200025</xdr:colOff>
      <xdr:row>18</xdr:row>
      <xdr:rowOff>76200</xdr:rowOff>
    </xdr:from>
    <xdr:to>
      <xdr:col>4</xdr:col>
      <xdr:colOff>1800225</xdr:colOff>
      <xdr:row>18</xdr:row>
      <xdr:rowOff>438150</xdr:rowOff>
    </xdr:to>
    <xdr:sp macro="" textlink="">
      <xdr:nvSpPr>
        <xdr:cNvPr id="4" name="Rounded Rectangle 3">
          <a:hlinkClick xmlns:r="http://schemas.openxmlformats.org/officeDocument/2006/relationships" r:id="rId2"/>
        </xdr:cNvPr>
        <xdr:cNvSpPr/>
      </xdr:nvSpPr>
      <xdr:spPr>
        <a:xfrm>
          <a:off x="9772650" y="7277100"/>
          <a:ext cx="1600200"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100"/>
            <a:t>Back to Checklist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63500</xdr:colOff>
      <xdr:row>5</xdr:row>
      <xdr:rowOff>0</xdr:rowOff>
    </xdr:from>
    <xdr:to>
      <xdr:col>15</xdr:col>
      <xdr:colOff>846667</xdr:colOff>
      <xdr:row>6</xdr:row>
      <xdr:rowOff>179917</xdr:rowOff>
    </xdr:to>
    <xdr:sp macro="" textlink="">
      <xdr:nvSpPr>
        <xdr:cNvPr id="3" name="Rounded Rectangle 2">
          <a:hlinkClick xmlns:r="http://schemas.openxmlformats.org/officeDocument/2006/relationships" r:id="rId1"/>
        </xdr:cNvPr>
        <xdr:cNvSpPr/>
      </xdr:nvSpPr>
      <xdr:spPr>
        <a:xfrm>
          <a:off x="12149667" y="1322917"/>
          <a:ext cx="783167" cy="47625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000"/>
            <a:t>Data Protection</a:t>
          </a:r>
        </a:p>
      </xdr:txBody>
    </xdr:sp>
    <xdr:clientData/>
  </xdr:twoCellAnchor>
  <xdr:twoCellAnchor>
    <xdr:from>
      <xdr:col>1</xdr:col>
      <xdr:colOff>95251</xdr:colOff>
      <xdr:row>0</xdr:row>
      <xdr:rowOff>10584</xdr:rowOff>
    </xdr:from>
    <xdr:to>
      <xdr:col>3</xdr:col>
      <xdr:colOff>52917</xdr:colOff>
      <xdr:row>2</xdr:row>
      <xdr:rowOff>63500</xdr:rowOff>
    </xdr:to>
    <xdr:sp macro="" textlink="">
      <xdr:nvSpPr>
        <xdr:cNvPr id="5" name="Rounded Rectangle 4">
          <a:hlinkClick xmlns:r="http://schemas.openxmlformats.org/officeDocument/2006/relationships" r:id="rId2"/>
        </xdr:cNvPr>
        <xdr:cNvSpPr/>
      </xdr:nvSpPr>
      <xdr:spPr>
        <a:xfrm>
          <a:off x="95251" y="10584"/>
          <a:ext cx="2180166" cy="44449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100"/>
            <a:t>Back to Checklist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3248025</xdr:colOff>
      <xdr:row>3</xdr:row>
      <xdr:rowOff>180975</xdr:rowOff>
    </xdr:from>
    <xdr:to>
      <xdr:col>1</xdr:col>
      <xdr:colOff>5434541</xdr:colOff>
      <xdr:row>3</xdr:row>
      <xdr:rowOff>624416</xdr:rowOff>
    </xdr:to>
    <xdr:sp macro="" textlink="">
      <xdr:nvSpPr>
        <xdr:cNvPr id="3" name="Rounded Rectangle 2">
          <a:hlinkClick xmlns:r="http://schemas.openxmlformats.org/officeDocument/2006/relationships" r:id="rId1"/>
        </xdr:cNvPr>
        <xdr:cNvSpPr/>
      </xdr:nvSpPr>
      <xdr:spPr>
        <a:xfrm>
          <a:off x="3857625" y="3257550"/>
          <a:ext cx="2186516" cy="443441"/>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100"/>
            <a:t>Back to Checklist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andom.org/passwords" TargetMode="External"/><Relationship Id="rId1" Type="http://schemas.openxmlformats.org/officeDocument/2006/relationships/hyperlink" Target="mailto:widening-participation@bath.ac.uk"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2:I22"/>
  <sheetViews>
    <sheetView showGridLines="0" showRowColHeaders="0" tabSelected="1" workbookViewId="0">
      <selection activeCell="D4" sqref="D4"/>
    </sheetView>
  </sheetViews>
  <sheetFormatPr defaultColWidth="9.140625" defaultRowHeight="15"/>
  <cols>
    <col min="1" max="1" width="3.140625" style="15" customWidth="1"/>
    <col min="2" max="2" width="42.5703125" style="15" customWidth="1"/>
    <col min="3" max="3" width="16.7109375" style="15" customWidth="1"/>
    <col min="4" max="4" width="82.28515625" style="15" customWidth="1"/>
    <col min="5" max="5" width="0" style="15" hidden="1" customWidth="1"/>
    <col min="6" max="16384" width="9.140625" style="15"/>
  </cols>
  <sheetData>
    <row r="2" spans="2:9" ht="18.75">
      <c r="B2" s="61" t="s">
        <v>79</v>
      </c>
      <c r="C2" s="61"/>
      <c r="D2" s="61"/>
      <c r="E2" s="61"/>
      <c r="F2" s="61"/>
      <c r="G2" s="61"/>
      <c r="H2" s="61"/>
      <c r="I2" s="61"/>
    </row>
    <row r="3" spans="2:9" ht="19.5" thickBot="1">
      <c r="B3" s="6"/>
      <c r="C3" s="6"/>
      <c r="D3" s="6"/>
      <c r="E3" s="6"/>
      <c r="F3" s="6"/>
      <c r="G3" s="6"/>
      <c r="H3" s="6"/>
      <c r="I3" s="6"/>
    </row>
    <row r="4" spans="2:9" ht="36" customHeight="1" thickBot="1">
      <c r="B4" s="7" t="s">
        <v>80</v>
      </c>
      <c r="C4" s="5"/>
      <c r="D4" s="21"/>
      <c r="E4" s="5">
        <f>COUNTA(D4:D5)</f>
        <v>0</v>
      </c>
      <c r="F4" s="5"/>
      <c r="G4" s="5"/>
      <c r="H4" s="5"/>
      <c r="I4" s="5"/>
    </row>
    <row r="5" spans="2:9" ht="33" customHeight="1" thickBot="1">
      <c r="B5" s="7" t="s">
        <v>81</v>
      </c>
      <c r="C5" s="5"/>
      <c r="D5" s="21"/>
      <c r="E5" s="5"/>
      <c r="F5" s="5"/>
      <c r="G5" s="5"/>
      <c r="H5" s="5"/>
      <c r="I5" s="5"/>
    </row>
    <row r="8" spans="2:9" ht="21.75" customHeight="1">
      <c r="B8" s="57" t="s">
        <v>75</v>
      </c>
    </row>
    <row r="9" spans="2:9">
      <c r="B9" s="24" t="s">
        <v>65</v>
      </c>
    </row>
    <row r="11" spans="2:9" ht="36.75" customHeight="1">
      <c r="B11" s="27" t="s">
        <v>82</v>
      </c>
      <c r="C11" s="22" t="str">
        <f>IF(E4=2, "Complete", "Not Completed")</f>
        <v>Not Completed</v>
      </c>
    </row>
    <row r="12" spans="2:9" ht="28.5" customHeight="1">
      <c r="B12" s="23" t="s">
        <v>49</v>
      </c>
      <c r="C12" s="22" t="str">
        <f>IF(Application_Details!F20=8, "Complete", "Not Completed")</f>
        <v>Not Completed</v>
      </c>
    </row>
    <row r="13" spans="2:9" ht="26.25" customHeight="1">
      <c r="B13" s="23" t="s">
        <v>52</v>
      </c>
      <c r="C13" s="22" t="str">
        <f>IF(Code_of_Practice!D18=1, "Complete", "Not Completed")</f>
        <v>Not Completed</v>
      </c>
    </row>
    <row r="14" spans="2:9" ht="30.75" customHeight="1">
      <c r="B14" s="23" t="s">
        <v>48</v>
      </c>
      <c r="C14" s="22" t="str">
        <f ca="1">IF(Student_Data!S10&gt;0, "Not Completed", "Complete")</f>
        <v>Not Completed</v>
      </c>
    </row>
    <row r="15" spans="2:9">
      <c r="C15" s="22"/>
    </row>
    <row r="16" spans="2:9" ht="21">
      <c r="B16" s="56" t="s">
        <v>76</v>
      </c>
    </row>
    <row r="17" spans="2:4" ht="15.75" thickBot="1"/>
    <row r="18" spans="2:4" ht="76.5" thickBot="1">
      <c r="B18" s="51" t="s">
        <v>71</v>
      </c>
      <c r="C18" s="52" t="s">
        <v>73</v>
      </c>
      <c r="D18" s="55"/>
    </row>
    <row r="19" spans="2:4" ht="30">
      <c r="B19" s="54" t="s">
        <v>70</v>
      </c>
      <c r="D19" s="53" t="s">
        <v>72</v>
      </c>
    </row>
    <row r="21" spans="2:4" ht="30">
      <c r="B21" s="25" t="s">
        <v>53</v>
      </c>
      <c r="C21" s="26" t="s">
        <v>66</v>
      </c>
    </row>
    <row r="22" spans="2:4">
      <c r="C22" s="15" t="s">
        <v>74</v>
      </c>
    </row>
  </sheetData>
  <sheetProtection sheet="1" objects="1" scenarios="1" selectLockedCells="1"/>
  <mergeCells count="1">
    <mergeCell ref="B2:I2"/>
  </mergeCells>
  <conditionalFormatting sqref="C12">
    <cfRule type="notContainsText" dxfId="9" priority="9" stopIfTrue="1" operator="notContains" text="Not">
      <formula>ISERROR(SEARCH("Not",C12))</formula>
    </cfRule>
    <cfRule type="containsText" dxfId="8" priority="10" stopIfTrue="1" operator="containsText" text="Not Completed">
      <formula>NOT(ISERROR(SEARCH("Not Completed",C12)))</formula>
    </cfRule>
  </conditionalFormatting>
  <conditionalFormatting sqref="C13">
    <cfRule type="notContainsText" dxfId="7" priority="7" operator="notContains" text="Not">
      <formula>ISERROR(SEARCH("Not",C13))</formula>
    </cfRule>
    <cfRule type="containsText" dxfId="6" priority="8" operator="containsText" text="Not">
      <formula>NOT(ISERROR(SEARCH("Not",C13)))</formula>
    </cfRule>
  </conditionalFormatting>
  <conditionalFormatting sqref="C14">
    <cfRule type="notContainsText" dxfId="5" priority="5" operator="notContains" text="Not">
      <formula>ISERROR(SEARCH("Not",C14))</formula>
    </cfRule>
    <cfRule type="containsText" dxfId="4" priority="6" operator="containsText" text="Not">
      <formula>NOT(ISERROR(SEARCH("Not",C14)))</formula>
    </cfRule>
  </conditionalFormatting>
  <conditionalFormatting sqref="C11">
    <cfRule type="notContainsText" dxfId="3" priority="3" operator="notContains" text="Not">
      <formula>ISERROR(SEARCH("Not",C11))</formula>
    </cfRule>
    <cfRule type="containsText" dxfId="2" priority="4" operator="containsText" text="Not">
      <formula>NOT(ISERROR(SEARCH("Not",C11)))</formula>
    </cfRule>
  </conditionalFormatting>
  <conditionalFormatting sqref="C18">
    <cfRule type="containsText" dxfId="1" priority="1" operator="containsText" text="Not">
      <formula>NOT(ISERROR(SEARCH("Not",C18)))</formula>
    </cfRule>
    <cfRule type="containsText" dxfId="0" priority="2" operator="containsText" text="Protected">
      <formula>NOT(ISERROR(SEARCH("Protected",C18)))</formula>
    </cfRule>
  </conditionalFormatting>
  <hyperlinks>
    <hyperlink ref="C21" r:id="rId1"/>
    <hyperlink ref="B19" r:id="rId2"/>
  </hyperlinks>
  <pageMargins left="0.7" right="0.7" top="0.75" bottom="0.75" header="0.3" footer="0.3"/>
  <pageSetup paperSize="9" orientation="portrait" verticalDpi="0" r:id="rId3"/>
  <drawing r:id="rId4"/>
  <legacyDrawing r:id="rId5"/>
  <mc:AlternateContent xmlns:mc="http://schemas.openxmlformats.org/markup-compatibility/2006">
    <mc:Choice Requires="x14">
      <controls>
        <mc:AlternateContent xmlns:mc="http://schemas.openxmlformats.org/markup-compatibility/2006">
          <mc:Choice Requires="x14">
            <control shapeId="1026" r:id="rId6" name="Check Box 2">
              <controlPr defaultSize="0" autoFill="0" autoLine="0" autoPict="0">
                <anchor moveWithCells="1">
                  <from>
                    <xdr:col>3</xdr:col>
                    <xdr:colOff>4219575</xdr:colOff>
                    <xdr:row>15</xdr:row>
                    <xdr:rowOff>19050</xdr:rowOff>
                  </from>
                  <to>
                    <xdr:col>3</xdr:col>
                    <xdr:colOff>5143500</xdr:colOff>
                    <xdr:row>16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L20"/>
  <sheetViews>
    <sheetView showGridLines="0" showRowColHeaders="0" zoomScaleNormal="100" workbookViewId="0">
      <selection activeCell="D7" sqref="D7"/>
    </sheetView>
  </sheetViews>
  <sheetFormatPr defaultColWidth="9.140625" defaultRowHeight="15"/>
  <cols>
    <col min="1" max="1" width="4.28515625" style="5" customWidth="1"/>
    <col min="2" max="2" width="43.28515625" style="5" customWidth="1"/>
    <col min="3" max="3" width="4.85546875" style="5" customWidth="1"/>
    <col min="4" max="4" width="86.28515625" style="5" customWidth="1"/>
    <col min="5" max="5" width="9.140625" style="5"/>
    <col min="6" max="6" width="0" style="5" hidden="1" customWidth="1"/>
    <col min="7" max="16384" width="9.140625" style="5"/>
  </cols>
  <sheetData>
    <row r="1" spans="2:12" ht="31.5" customHeight="1">
      <c r="B1" s="61" t="s">
        <v>79</v>
      </c>
      <c r="C1" s="61"/>
      <c r="D1" s="61"/>
      <c r="E1" s="61"/>
      <c r="F1" s="61"/>
      <c r="G1" s="61"/>
      <c r="H1" s="61"/>
      <c r="I1" s="61"/>
    </row>
    <row r="2" spans="2:12" ht="13.5" customHeight="1" thickBot="1">
      <c r="B2" s="6"/>
      <c r="C2" s="6"/>
      <c r="D2" s="6"/>
      <c r="E2" s="6"/>
      <c r="F2" s="6"/>
      <c r="G2" s="6"/>
      <c r="H2" s="6"/>
      <c r="I2" s="6"/>
    </row>
    <row r="3" spans="2:12" ht="31.5" customHeight="1" thickBot="1">
      <c r="B3" s="7" t="s">
        <v>80</v>
      </c>
      <c r="D3" s="20">
        <f>Checklist!D4</f>
        <v>0</v>
      </c>
    </row>
    <row r="4" spans="2:12" ht="31.5" customHeight="1" thickBot="1">
      <c r="B4" s="7" t="s">
        <v>83</v>
      </c>
      <c r="D4" s="20">
        <f>Checklist!D5</f>
        <v>0</v>
      </c>
    </row>
    <row r="5" spans="2:12" ht="31.5" customHeight="1">
      <c r="B5" s="7"/>
      <c r="D5" s="19"/>
    </row>
    <row r="6" spans="2:12" ht="31.5" customHeight="1" thickBot="1">
      <c r="B6" s="8" t="s">
        <v>84</v>
      </c>
      <c r="D6" s="19"/>
    </row>
    <row r="7" spans="2:12" s="10" customFormat="1" ht="31.5" customHeight="1" thickBot="1">
      <c r="B7" s="7" t="s">
        <v>22</v>
      </c>
      <c r="C7" s="9"/>
      <c r="D7" s="18"/>
      <c r="E7" s="9"/>
      <c r="F7" s="10">
        <f>COUNTA(D7)</f>
        <v>0</v>
      </c>
      <c r="H7" s="62"/>
      <c r="I7" s="62"/>
      <c r="J7" s="62"/>
      <c r="K7" s="62"/>
      <c r="L7" s="62"/>
    </row>
    <row r="8" spans="2:12" ht="31.5" customHeight="1" thickBot="1">
      <c r="B8" s="11" t="s">
        <v>27</v>
      </c>
      <c r="D8" s="18"/>
      <c r="F8" s="10">
        <f t="shared" ref="F8" si="0">COUNTA(D8)</f>
        <v>0</v>
      </c>
    </row>
    <row r="9" spans="2:12" ht="31.5" customHeight="1" thickBot="1">
      <c r="B9" s="7" t="s">
        <v>85</v>
      </c>
      <c r="C9" s="12"/>
      <c r="D9" s="18"/>
      <c r="F9" s="10">
        <f>COUNTA(D10)</f>
        <v>0</v>
      </c>
    </row>
    <row r="10" spans="2:12" ht="31.5" customHeight="1" thickBot="1">
      <c r="B10" s="58" t="s">
        <v>86</v>
      </c>
      <c r="C10" s="12"/>
      <c r="D10" s="18"/>
    </row>
    <row r="11" spans="2:12" ht="31.5" customHeight="1">
      <c r="B11" s="58"/>
      <c r="C11" s="12"/>
      <c r="D11" s="59"/>
    </row>
    <row r="12" spans="2:12" ht="31.5" customHeight="1" thickBot="1">
      <c r="B12" s="13" t="s">
        <v>29</v>
      </c>
      <c r="C12" s="14"/>
      <c r="D12" s="19"/>
    </row>
    <row r="13" spans="2:12" ht="42" thickBot="1">
      <c r="B13" s="11" t="s">
        <v>30</v>
      </c>
      <c r="D13" s="42"/>
      <c r="F13" s="10">
        <f t="shared" ref="F13:F17" si="1">COUNTA(D13)</f>
        <v>0</v>
      </c>
    </row>
    <row r="14" spans="2:12" ht="31.5" customHeight="1" thickBot="1">
      <c r="B14" s="11" t="s">
        <v>23</v>
      </c>
      <c r="D14" s="42"/>
      <c r="F14" s="10">
        <f t="shared" si="1"/>
        <v>0</v>
      </c>
    </row>
    <row r="15" spans="2:12" ht="31.5" customHeight="1" thickBot="1">
      <c r="B15" s="11" t="s">
        <v>24</v>
      </c>
      <c r="D15" s="42"/>
      <c r="F15" s="10">
        <f>COUNTA(D15)</f>
        <v>0</v>
      </c>
    </row>
    <row r="16" spans="2:12" ht="31.5" customHeight="1" thickBot="1">
      <c r="B16" s="11" t="s">
        <v>25</v>
      </c>
      <c r="D16" s="42"/>
      <c r="F16" s="10">
        <f>COUNTA(D16)</f>
        <v>0</v>
      </c>
    </row>
    <row r="17" spans="2:6" ht="31.5" customHeight="1" thickBot="1">
      <c r="B17" s="11" t="s">
        <v>26</v>
      </c>
      <c r="D17" s="42"/>
      <c r="F17" s="10">
        <f t="shared" si="1"/>
        <v>0</v>
      </c>
    </row>
    <row r="18" spans="2:6" ht="49.5" customHeight="1" thickBot="1">
      <c r="B18" s="11" t="s">
        <v>28</v>
      </c>
      <c r="D18" s="60">
        <f>(COUNTA(Student_Data!B:B))-1</f>
        <v>0</v>
      </c>
    </row>
    <row r="20" spans="2:6">
      <c r="F20" s="5">
        <f>SUM(F7:F17)</f>
        <v>0</v>
      </c>
    </row>
  </sheetData>
  <sheetProtection sheet="1" objects="1" scenarios="1" selectLockedCells="1"/>
  <mergeCells count="2">
    <mergeCell ref="H7:L7"/>
    <mergeCell ref="B1:I1"/>
  </mergeCells>
  <pageMargins left="0.7" right="0.7" top="0.75" bottom="0.75" header="0.3" footer="0.3"/>
  <pageSetup paperSize="9" scale="65"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E19"/>
  <sheetViews>
    <sheetView showGridLines="0" showRowColHeaders="0" zoomScaleNormal="100" workbookViewId="0">
      <selection activeCell="C18" sqref="C18"/>
    </sheetView>
  </sheetViews>
  <sheetFormatPr defaultColWidth="9.140625" defaultRowHeight="15"/>
  <cols>
    <col min="1" max="1" width="1.7109375" style="15" customWidth="1"/>
    <col min="2" max="2" width="22.28515625" style="16" customWidth="1"/>
    <col min="3" max="3" width="119.5703125" style="15" customWidth="1"/>
    <col min="4" max="4" width="0" style="15" hidden="1" customWidth="1"/>
    <col min="5" max="5" width="32.5703125" style="15" customWidth="1"/>
    <col min="6" max="16384" width="9.140625" style="15"/>
  </cols>
  <sheetData>
    <row r="1" spans="2:5" ht="20.25" customHeight="1">
      <c r="B1" s="65" t="s">
        <v>46</v>
      </c>
      <c r="C1" s="65"/>
    </row>
    <row r="2" spans="2:5" ht="21" customHeight="1">
      <c r="B2" s="66" t="s">
        <v>31</v>
      </c>
      <c r="C2" s="66"/>
    </row>
    <row r="3" spans="2:5" ht="36" customHeight="1">
      <c r="B3" s="63" t="s">
        <v>32</v>
      </c>
      <c r="C3" s="63"/>
      <c r="D3" s="63"/>
      <c r="E3" s="63"/>
    </row>
    <row r="4" spans="2:5" ht="29.25" customHeight="1">
      <c r="B4" s="63" t="s">
        <v>33</v>
      </c>
      <c r="C4" s="63"/>
      <c r="D4" s="63"/>
      <c r="E4" s="63"/>
    </row>
    <row r="5" spans="2:5" ht="33" customHeight="1">
      <c r="B5" s="63" t="s">
        <v>34</v>
      </c>
      <c r="C5" s="63"/>
      <c r="D5" s="63"/>
      <c r="E5" s="63"/>
    </row>
    <row r="6" spans="2:5" ht="33" customHeight="1">
      <c r="B6" s="63" t="s">
        <v>35</v>
      </c>
      <c r="C6" s="63"/>
      <c r="D6" s="63"/>
      <c r="E6" s="63"/>
    </row>
    <row r="7" spans="2:5" ht="33" customHeight="1">
      <c r="B7" s="63" t="s">
        <v>36</v>
      </c>
      <c r="C7" s="63"/>
      <c r="D7" s="63"/>
      <c r="E7" s="63"/>
    </row>
    <row r="8" spans="2:5" ht="36" customHeight="1">
      <c r="B8" s="63" t="s">
        <v>44</v>
      </c>
      <c r="C8" s="63"/>
      <c r="D8" s="63"/>
      <c r="E8" s="63"/>
    </row>
    <row r="9" spans="2:5" ht="19.5" customHeight="1">
      <c r="B9" s="63" t="s">
        <v>45</v>
      </c>
      <c r="C9" s="63"/>
      <c r="D9" s="63"/>
      <c r="E9" s="63"/>
    </row>
    <row r="10" spans="2:5" ht="19.5" customHeight="1">
      <c r="B10" s="67" t="s">
        <v>37</v>
      </c>
      <c r="C10" s="67"/>
    </row>
    <row r="11" spans="2:5" ht="32.25" customHeight="1">
      <c r="B11" s="63" t="s">
        <v>38</v>
      </c>
      <c r="C11" s="63"/>
      <c r="D11" s="63"/>
      <c r="E11" s="63"/>
    </row>
    <row r="12" spans="2:5" ht="31.5" customHeight="1">
      <c r="B12" s="63" t="s">
        <v>39</v>
      </c>
      <c r="C12" s="63"/>
      <c r="D12" s="63"/>
      <c r="E12" s="63"/>
    </row>
    <row r="13" spans="2:5" ht="32.25" customHeight="1">
      <c r="B13" s="63" t="s">
        <v>40</v>
      </c>
      <c r="C13" s="63"/>
      <c r="D13" s="63"/>
      <c r="E13" s="63"/>
    </row>
    <row r="14" spans="2:5" ht="32.25" customHeight="1">
      <c r="B14" s="63" t="s">
        <v>41</v>
      </c>
      <c r="C14" s="63"/>
      <c r="D14" s="63"/>
      <c r="E14" s="63"/>
    </row>
    <row r="15" spans="2:5" ht="32.25" customHeight="1">
      <c r="B15" s="63" t="s">
        <v>42</v>
      </c>
      <c r="C15" s="63"/>
      <c r="D15" s="63"/>
      <c r="E15" s="63"/>
    </row>
    <row r="16" spans="2:5" ht="58.5" customHeight="1">
      <c r="B16" s="63" t="s">
        <v>54</v>
      </c>
      <c r="C16" s="63"/>
      <c r="D16" s="63"/>
      <c r="E16" s="63"/>
    </row>
    <row r="17" spans="2:5" ht="32.25" customHeight="1" thickBot="1">
      <c r="B17" s="64" t="s">
        <v>43</v>
      </c>
      <c r="C17" s="64"/>
      <c r="D17" s="64"/>
      <c r="E17" s="64"/>
    </row>
    <row r="18" spans="2:5" ht="35.25" customHeight="1" thickBot="1">
      <c r="B18" s="17" t="s">
        <v>47</v>
      </c>
      <c r="C18" s="29"/>
      <c r="D18" s="15">
        <f>COUNTA(C18)</f>
        <v>0</v>
      </c>
    </row>
    <row r="19" spans="2:5" ht="35.25" customHeight="1" thickBot="1">
      <c r="B19" s="28" t="s">
        <v>51</v>
      </c>
      <c r="C19" s="43"/>
    </row>
  </sheetData>
  <sheetProtection sheet="1" objects="1" scenarios="1" selectLockedCells="1"/>
  <mergeCells count="17">
    <mergeCell ref="B11:E11"/>
    <mergeCell ref="B12:E12"/>
    <mergeCell ref="B1:C1"/>
    <mergeCell ref="B2:C2"/>
    <mergeCell ref="B10:C10"/>
    <mergeCell ref="B3:E3"/>
    <mergeCell ref="B4:E4"/>
    <mergeCell ref="B5:E5"/>
    <mergeCell ref="B6:E6"/>
    <mergeCell ref="B7:E7"/>
    <mergeCell ref="B8:E8"/>
    <mergeCell ref="B9:E9"/>
    <mergeCell ref="B13:E13"/>
    <mergeCell ref="B14:E14"/>
    <mergeCell ref="B15:E15"/>
    <mergeCell ref="B16:E16"/>
    <mergeCell ref="B17:E17"/>
  </mergeCells>
  <pageMargins left="0.7" right="0.7" top="0.75" bottom="0.75" header="0.3" footer="0.3"/>
  <pageSetup paperSize="9" scale="74"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100"/>
  <sheetViews>
    <sheetView zoomScaleNormal="100" workbookViewId="0">
      <pane xSplit="1" ySplit="7" topLeftCell="B8" activePane="bottomRight" state="frozen"/>
      <selection pane="topRight" activeCell="C1" sqref="C1"/>
      <selection pane="bottomLeft" activeCell="A8" sqref="A8"/>
      <selection pane="bottomRight" activeCell="B8" sqref="B8"/>
    </sheetView>
  </sheetViews>
  <sheetFormatPr defaultColWidth="24.7109375" defaultRowHeight="25.5" customHeight="1"/>
  <cols>
    <col min="1" max="1" width="3.7109375" style="37" customWidth="1"/>
    <col min="2" max="2" width="16.7109375" style="31" customWidth="1"/>
    <col min="3" max="3" width="16.7109375" style="32" customWidth="1"/>
    <col min="4" max="4" width="11.42578125" style="33" customWidth="1"/>
    <col min="5" max="5" width="12.42578125" style="33" hidden="1" customWidth="1"/>
    <col min="6" max="6" width="15.42578125" style="34" customWidth="1"/>
    <col min="7" max="9" width="14" style="31" customWidth="1"/>
    <col min="10" max="10" width="14.5703125" style="33" customWidth="1"/>
    <col min="11" max="12" width="6.5703125" style="35" hidden="1" customWidth="1"/>
    <col min="13" max="13" width="10.7109375" style="41" hidden="1" customWidth="1"/>
    <col min="14" max="14" width="34" style="31" customWidth="1"/>
    <col min="15" max="15" width="17" style="31" customWidth="1"/>
    <col min="16" max="16" width="13.5703125" style="31" hidden="1" customWidth="1"/>
    <col min="17" max="17" width="23.28515625" style="30" hidden="1" customWidth="1"/>
    <col min="18" max="18" width="9.28515625" style="30" hidden="1" customWidth="1"/>
    <col min="19" max="19" width="7.5703125" style="30" hidden="1" customWidth="1"/>
    <col min="20" max="20" width="3.28515625" style="30" customWidth="1"/>
    <col min="21" max="16384" width="24.7109375" style="30"/>
  </cols>
  <sheetData>
    <row r="1" spans="1:19" s="39" customFormat="1" ht="18.75" customHeight="1">
      <c r="A1" s="37"/>
      <c r="B1" s="68" t="s">
        <v>87</v>
      </c>
      <c r="C1" s="68" t="s">
        <v>88</v>
      </c>
      <c r="D1" s="68" t="s">
        <v>69</v>
      </c>
      <c r="E1" s="68"/>
      <c r="F1" s="72" t="s">
        <v>67</v>
      </c>
      <c r="G1" s="68" t="s">
        <v>68</v>
      </c>
      <c r="H1" s="68" t="s">
        <v>77</v>
      </c>
      <c r="I1" s="68" t="s">
        <v>78</v>
      </c>
      <c r="J1" s="70" t="s">
        <v>89</v>
      </c>
      <c r="K1" s="47" t="s">
        <v>11</v>
      </c>
      <c r="L1" s="47"/>
      <c r="M1" s="70"/>
      <c r="N1" s="70" t="s">
        <v>64</v>
      </c>
      <c r="O1" s="68" t="s">
        <v>15</v>
      </c>
      <c r="P1" s="68" t="s">
        <v>50</v>
      </c>
    </row>
    <row r="2" spans="1:19" s="39" customFormat="1" ht="12" customHeight="1">
      <c r="A2" s="37"/>
      <c r="B2" s="68"/>
      <c r="C2" s="68"/>
      <c r="D2" s="68"/>
      <c r="E2" s="68"/>
      <c r="F2" s="72"/>
      <c r="G2" s="68"/>
      <c r="H2" s="68"/>
      <c r="I2" s="68"/>
      <c r="J2" s="70"/>
      <c r="K2" s="48" t="s">
        <v>9</v>
      </c>
      <c r="L2" s="48"/>
      <c r="M2" s="70"/>
      <c r="N2" s="70"/>
      <c r="O2" s="68"/>
      <c r="P2" s="68"/>
    </row>
    <row r="3" spans="1:19" s="39" customFormat="1" ht="25.5" customHeight="1">
      <c r="A3" s="37"/>
      <c r="B3" s="68"/>
      <c r="C3" s="68"/>
      <c r="D3" s="68"/>
      <c r="E3" s="68"/>
      <c r="F3" s="72"/>
      <c r="G3" s="68"/>
      <c r="H3" s="68"/>
      <c r="I3" s="68"/>
      <c r="J3" s="70"/>
      <c r="K3" s="48" t="s">
        <v>8</v>
      </c>
      <c r="L3" s="49"/>
      <c r="M3" s="70"/>
      <c r="N3" s="70"/>
      <c r="O3" s="68"/>
      <c r="P3" s="68"/>
    </row>
    <row r="4" spans="1:19" s="39" customFormat="1" ht="23.25" customHeight="1">
      <c r="A4" s="37"/>
      <c r="B4" s="68"/>
      <c r="C4" s="68"/>
      <c r="D4" s="68"/>
      <c r="E4" s="68"/>
      <c r="F4" s="72"/>
      <c r="G4" s="68"/>
      <c r="H4" s="68"/>
      <c r="I4" s="68"/>
      <c r="J4" s="70"/>
      <c r="K4" s="48" t="s">
        <v>7</v>
      </c>
      <c r="L4" s="49"/>
      <c r="M4" s="70"/>
      <c r="N4" s="70"/>
      <c r="O4" s="68"/>
      <c r="P4" s="68"/>
    </row>
    <row r="5" spans="1:19" s="39" customFormat="1" ht="24" customHeight="1">
      <c r="A5" s="37"/>
      <c r="B5" s="68"/>
      <c r="C5" s="68"/>
      <c r="D5" s="68"/>
      <c r="E5" s="68"/>
      <c r="F5" s="72"/>
      <c r="G5" s="68"/>
      <c r="H5" s="68"/>
      <c r="I5" s="68"/>
      <c r="J5" s="70"/>
      <c r="K5" s="48" t="s">
        <v>12</v>
      </c>
      <c r="L5" s="49"/>
      <c r="M5" s="70"/>
      <c r="N5" s="70"/>
      <c r="O5" s="68"/>
      <c r="P5" s="68"/>
    </row>
    <row r="6" spans="1:19" s="39" customFormat="1" ht="23.25" customHeight="1">
      <c r="A6" s="37"/>
      <c r="B6" s="68"/>
      <c r="C6" s="68"/>
      <c r="D6" s="68"/>
      <c r="E6" s="68"/>
      <c r="F6" s="72"/>
      <c r="G6" s="68"/>
      <c r="H6" s="68"/>
      <c r="I6" s="68"/>
      <c r="J6" s="70"/>
      <c r="K6" s="48" t="s">
        <v>6</v>
      </c>
      <c r="L6" s="49"/>
      <c r="M6" s="70"/>
      <c r="N6" s="70"/>
      <c r="O6" s="68"/>
      <c r="P6" s="68"/>
    </row>
    <row r="7" spans="1:19" s="40" customFormat="1" ht="17.25" customHeight="1" thickBot="1">
      <c r="A7" s="38"/>
      <c r="B7" s="68"/>
      <c r="C7" s="68"/>
      <c r="D7" s="69"/>
      <c r="E7" s="69"/>
      <c r="F7" s="73"/>
      <c r="G7" s="69"/>
      <c r="H7" s="69"/>
      <c r="I7" s="69"/>
      <c r="J7" s="71"/>
      <c r="K7" s="50" t="s">
        <v>10</v>
      </c>
      <c r="L7" s="50"/>
      <c r="M7" s="71"/>
      <c r="N7" s="71"/>
      <c r="O7" s="69"/>
      <c r="P7" s="69"/>
      <c r="R7" s="40">
        <v>1</v>
      </c>
    </row>
    <row r="8" spans="1:19" ht="25.5" customHeight="1">
      <c r="A8" s="37">
        <f ca="1">R8</f>
        <v>0</v>
      </c>
      <c r="B8" s="46"/>
      <c r="C8" s="46"/>
      <c r="Q8" s="30" t="s">
        <v>0</v>
      </c>
      <c r="R8" s="30">
        <f ca="1">COUNTA(INDIRECT("B" &amp; ROW() &amp; ""),INDIRECT("C" &amp; ROW() &amp; ""),INDIRECT("D" &amp; ROW() &amp; ""),INDIRECT("F" &amp; ROW() &amp; ""),INDIRECT("G" &amp; ROW() &amp; ""))</f>
        <v>0</v>
      </c>
    </row>
    <row r="9" spans="1:19" ht="25.5" customHeight="1">
      <c r="A9" s="37">
        <f t="shared" ref="A9:A72" ca="1" si="0">R9</f>
        <v>0</v>
      </c>
      <c r="C9" s="31"/>
      <c r="E9" s="33">
        <v>90</v>
      </c>
      <c r="Q9" s="30" t="s">
        <v>1</v>
      </c>
      <c r="R9" s="30">
        <f t="shared" ref="R9:R72" ca="1" si="1">COUNTA(INDIRECT("B" &amp; ROW() &amp; ""),INDIRECT("C" &amp; ROW() &amp; ""),INDIRECT("D" &amp; ROW() &amp; ""),INDIRECT("F" &amp; ROW() &amp; ""),INDIRECT("G" &amp; ROW() &amp; ""))</f>
        <v>0</v>
      </c>
    </row>
    <row r="10" spans="1:19" ht="25.5" customHeight="1">
      <c r="A10" s="37">
        <f t="shared" ca="1" si="0"/>
        <v>0</v>
      </c>
      <c r="C10" s="31"/>
      <c r="E10" s="33">
        <v>90</v>
      </c>
      <c r="Q10" s="30" t="s">
        <v>2</v>
      </c>
      <c r="R10" s="30">
        <f t="shared" ca="1" si="1"/>
        <v>0</v>
      </c>
      <c r="S10" s="30" t="str">
        <f ca="1">IF(R8&gt;0,(COUNTIFS(R8:R400,"&lt;5",R8:R400,"&gt;0")),"1")</f>
        <v>1</v>
      </c>
    </row>
    <row r="11" spans="1:19" ht="25.5" customHeight="1">
      <c r="A11" s="37">
        <f t="shared" ca="1" si="0"/>
        <v>0</v>
      </c>
      <c r="C11" s="31"/>
      <c r="E11" s="33">
        <v>90</v>
      </c>
      <c r="Q11" s="30" t="s">
        <v>3</v>
      </c>
      <c r="R11" s="30">
        <f t="shared" ca="1" si="1"/>
        <v>0</v>
      </c>
    </row>
    <row r="12" spans="1:19" ht="25.5" customHeight="1">
      <c r="A12" s="37">
        <f t="shared" ca="1" si="0"/>
        <v>0</v>
      </c>
      <c r="C12" s="31"/>
      <c r="E12" s="33">
        <v>90</v>
      </c>
      <c r="Q12" s="30" t="s">
        <v>4</v>
      </c>
      <c r="R12" s="30">
        <f t="shared" ca="1" si="1"/>
        <v>0</v>
      </c>
    </row>
    <row r="13" spans="1:19" ht="25.5" customHeight="1">
      <c r="A13" s="37">
        <f t="shared" ca="1" si="0"/>
        <v>0</v>
      </c>
      <c r="C13" s="31"/>
      <c r="E13" s="33">
        <v>90</v>
      </c>
      <c r="Q13" s="30" t="s">
        <v>5</v>
      </c>
      <c r="R13" s="30">
        <f t="shared" ca="1" si="1"/>
        <v>0</v>
      </c>
    </row>
    <row r="14" spans="1:19" ht="25.5" customHeight="1">
      <c r="A14" s="37">
        <f t="shared" ca="1" si="0"/>
        <v>0</v>
      </c>
      <c r="C14" s="31"/>
      <c r="E14" s="33">
        <v>90</v>
      </c>
      <c r="R14" s="30">
        <f t="shared" ca="1" si="1"/>
        <v>0</v>
      </c>
    </row>
    <row r="15" spans="1:19" ht="25.5" customHeight="1">
      <c r="A15" s="37">
        <f t="shared" ca="1" si="0"/>
        <v>0</v>
      </c>
      <c r="C15" s="31"/>
      <c r="E15" s="33">
        <v>90</v>
      </c>
      <c r="R15" s="30">
        <f t="shared" ca="1" si="1"/>
        <v>0</v>
      </c>
    </row>
    <row r="16" spans="1:19" ht="25.5" customHeight="1">
      <c r="A16" s="37">
        <f t="shared" ca="1" si="0"/>
        <v>0</v>
      </c>
      <c r="C16" s="31"/>
      <c r="E16" s="33">
        <v>90</v>
      </c>
      <c r="Q16" s="30" t="s">
        <v>14</v>
      </c>
      <c r="R16" s="30">
        <f t="shared" ca="1" si="1"/>
        <v>0</v>
      </c>
    </row>
    <row r="17" spans="1:18" ht="25.5" customHeight="1">
      <c r="A17" s="37">
        <f t="shared" ca="1" si="0"/>
        <v>0</v>
      </c>
      <c r="C17" s="31"/>
      <c r="E17" s="33">
        <v>90</v>
      </c>
      <c r="Q17" s="30" t="s">
        <v>13</v>
      </c>
      <c r="R17" s="30">
        <f t="shared" ca="1" si="1"/>
        <v>0</v>
      </c>
    </row>
    <row r="18" spans="1:18" ht="25.5" customHeight="1">
      <c r="A18" s="37">
        <f t="shared" ca="1" si="0"/>
        <v>0</v>
      </c>
      <c r="C18" s="31"/>
      <c r="E18" s="33">
        <v>90</v>
      </c>
      <c r="Q18" s="30" t="s">
        <v>18</v>
      </c>
      <c r="R18" s="30">
        <f t="shared" ca="1" si="1"/>
        <v>0</v>
      </c>
    </row>
    <row r="19" spans="1:18" ht="25.5" customHeight="1">
      <c r="A19" s="37">
        <f t="shared" ca="1" si="0"/>
        <v>0</v>
      </c>
      <c r="C19" s="31"/>
      <c r="E19" s="33">
        <v>90</v>
      </c>
      <c r="Q19" s="36">
        <f ca="1">TODAY()</f>
        <v>43657</v>
      </c>
      <c r="R19" s="30">
        <f t="shared" ca="1" si="1"/>
        <v>0</v>
      </c>
    </row>
    <row r="20" spans="1:18" ht="25.5" customHeight="1">
      <c r="A20" s="37">
        <f t="shared" ca="1" si="0"/>
        <v>0</v>
      </c>
      <c r="C20" s="31"/>
      <c r="E20" s="33">
        <v>90</v>
      </c>
      <c r="R20" s="30">
        <f t="shared" ca="1" si="1"/>
        <v>0</v>
      </c>
    </row>
    <row r="21" spans="1:18" ht="25.5" customHeight="1">
      <c r="A21" s="37">
        <f t="shared" ca="1" si="0"/>
        <v>0</v>
      </c>
      <c r="C21" s="31"/>
      <c r="E21" s="33">
        <v>90</v>
      </c>
      <c r="Q21" s="30" t="s">
        <v>16</v>
      </c>
      <c r="R21" s="30">
        <f t="shared" ca="1" si="1"/>
        <v>0</v>
      </c>
    </row>
    <row r="22" spans="1:18" ht="25.5" customHeight="1">
      <c r="A22" s="37">
        <f t="shared" ca="1" si="0"/>
        <v>0</v>
      </c>
      <c r="C22" s="31"/>
      <c r="E22" s="33">
        <v>90</v>
      </c>
      <c r="Q22" s="30" t="s">
        <v>5</v>
      </c>
      <c r="R22" s="30">
        <f t="shared" ca="1" si="1"/>
        <v>0</v>
      </c>
    </row>
    <row r="23" spans="1:18" ht="25.5" customHeight="1">
      <c r="A23" s="37">
        <f t="shared" ca="1" si="0"/>
        <v>0</v>
      </c>
      <c r="C23" s="31"/>
      <c r="E23" s="33">
        <v>90</v>
      </c>
      <c r="Q23"/>
      <c r="R23" s="30">
        <f t="shared" ca="1" si="1"/>
        <v>0</v>
      </c>
    </row>
    <row r="24" spans="1:18" ht="25.5" customHeight="1">
      <c r="A24" s="37">
        <f t="shared" ca="1" si="0"/>
        <v>0</v>
      </c>
      <c r="C24" s="31"/>
      <c r="E24" s="33">
        <v>90</v>
      </c>
      <c r="Q24" t="s">
        <v>55</v>
      </c>
      <c r="R24" s="30">
        <f t="shared" ca="1" si="1"/>
        <v>0</v>
      </c>
    </row>
    <row r="25" spans="1:18" ht="25.5" customHeight="1">
      <c r="A25" s="37">
        <f t="shared" ca="1" si="0"/>
        <v>0</v>
      </c>
      <c r="C25" s="31"/>
      <c r="E25" s="33">
        <v>90</v>
      </c>
      <c r="Q25" t="s">
        <v>56</v>
      </c>
      <c r="R25" s="30">
        <f t="shared" ca="1" si="1"/>
        <v>0</v>
      </c>
    </row>
    <row r="26" spans="1:18" ht="25.5" customHeight="1">
      <c r="A26" s="37">
        <f t="shared" ca="1" si="0"/>
        <v>0</v>
      </c>
      <c r="C26" s="31"/>
      <c r="E26" s="33">
        <v>90</v>
      </c>
      <c r="Q26" t="s">
        <v>57</v>
      </c>
      <c r="R26" s="30">
        <f t="shared" ca="1" si="1"/>
        <v>0</v>
      </c>
    </row>
    <row r="27" spans="1:18" ht="25.5" customHeight="1">
      <c r="A27" s="37">
        <f t="shared" ca="1" si="0"/>
        <v>0</v>
      </c>
      <c r="B27" s="44"/>
      <c r="C27" s="45"/>
      <c r="E27" s="33">
        <v>90</v>
      </c>
      <c r="Q27" t="s">
        <v>58</v>
      </c>
      <c r="R27" s="30">
        <f t="shared" ca="1" si="1"/>
        <v>0</v>
      </c>
    </row>
    <row r="28" spans="1:18" ht="25.5" customHeight="1">
      <c r="A28" s="37">
        <f t="shared" ca="1" si="0"/>
        <v>0</v>
      </c>
      <c r="E28" s="33">
        <v>90</v>
      </c>
      <c r="Q28" t="s">
        <v>59</v>
      </c>
      <c r="R28" s="30">
        <f t="shared" ca="1" si="1"/>
        <v>0</v>
      </c>
    </row>
    <row r="29" spans="1:18" ht="25.5" customHeight="1">
      <c r="A29" s="37">
        <f t="shared" ca="1" si="0"/>
        <v>0</v>
      </c>
      <c r="E29" s="33">
        <v>90</v>
      </c>
      <c r="Q29" t="s">
        <v>60</v>
      </c>
      <c r="R29" s="30">
        <f t="shared" ca="1" si="1"/>
        <v>0</v>
      </c>
    </row>
    <row r="30" spans="1:18" ht="25.5" customHeight="1">
      <c r="A30" s="37">
        <f t="shared" ca="1" si="0"/>
        <v>0</v>
      </c>
      <c r="E30" s="33">
        <v>90</v>
      </c>
      <c r="Q30" t="s">
        <v>61</v>
      </c>
      <c r="R30" s="30">
        <f t="shared" ca="1" si="1"/>
        <v>0</v>
      </c>
    </row>
    <row r="31" spans="1:18" ht="25.5" customHeight="1">
      <c r="A31" s="37">
        <f t="shared" ca="1" si="0"/>
        <v>0</v>
      </c>
      <c r="E31" s="33">
        <v>90</v>
      </c>
      <c r="Q31" t="s">
        <v>62</v>
      </c>
      <c r="R31" s="30">
        <f t="shared" ca="1" si="1"/>
        <v>0</v>
      </c>
    </row>
    <row r="32" spans="1:18" ht="25.5" customHeight="1">
      <c r="A32" s="37">
        <f t="shared" ca="1" si="0"/>
        <v>0</v>
      </c>
      <c r="E32" s="33">
        <v>90</v>
      </c>
      <c r="Q32" t="s">
        <v>63</v>
      </c>
      <c r="R32" s="30">
        <f t="shared" ca="1" si="1"/>
        <v>0</v>
      </c>
    </row>
    <row r="33" spans="1:18" ht="25.5" customHeight="1">
      <c r="A33" s="37">
        <f t="shared" ca="1" si="0"/>
        <v>0</v>
      </c>
      <c r="E33" s="33">
        <v>90</v>
      </c>
      <c r="Q33" t="s">
        <v>17</v>
      </c>
      <c r="R33" s="30">
        <f t="shared" ca="1" si="1"/>
        <v>0</v>
      </c>
    </row>
    <row r="34" spans="1:18" ht="25.5" customHeight="1">
      <c r="A34" s="37">
        <f t="shared" ca="1" si="0"/>
        <v>0</v>
      </c>
      <c r="E34" s="33">
        <v>90</v>
      </c>
      <c r="R34" s="30">
        <f t="shared" ca="1" si="1"/>
        <v>0</v>
      </c>
    </row>
    <row r="35" spans="1:18" ht="25.5" customHeight="1">
      <c r="A35" s="37">
        <f t="shared" ca="1" si="0"/>
        <v>0</v>
      </c>
      <c r="E35" s="33">
        <v>90</v>
      </c>
      <c r="R35" s="30">
        <f t="shared" ca="1" si="1"/>
        <v>0</v>
      </c>
    </row>
    <row r="36" spans="1:18" ht="25.5" customHeight="1">
      <c r="A36" s="37">
        <f t="shared" ca="1" si="0"/>
        <v>0</v>
      </c>
      <c r="E36" s="33">
        <v>90</v>
      </c>
      <c r="R36" s="30">
        <f t="shared" ca="1" si="1"/>
        <v>0</v>
      </c>
    </row>
    <row r="37" spans="1:18" ht="25.5" customHeight="1">
      <c r="A37" s="37">
        <f t="shared" ca="1" si="0"/>
        <v>0</v>
      </c>
      <c r="E37" s="33">
        <v>90</v>
      </c>
      <c r="R37" s="30">
        <f t="shared" ca="1" si="1"/>
        <v>0</v>
      </c>
    </row>
    <row r="38" spans="1:18" ht="25.5" customHeight="1">
      <c r="A38" s="37">
        <f t="shared" ca="1" si="0"/>
        <v>0</v>
      </c>
      <c r="E38" s="33">
        <v>90</v>
      </c>
      <c r="R38" s="30">
        <f t="shared" ca="1" si="1"/>
        <v>0</v>
      </c>
    </row>
    <row r="39" spans="1:18" ht="25.5" customHeight="1">
      <c r="A39" s="37">
        <f t="shared" ca="1" si="0"/>
        <v>0</v>
      </c>
      <c r="E39" s="33">
        <v>90</v>
      </c>
      <c r="R39" s="30">
        <f t="shared" ca="1" si="1"/>
        <v>0</v>
      </c>
    </row>
    <row r="40" spans="1:18" ht="25.5" customHeight="1">
      <c r="A40" s="37">
        <f t="shared" ca="1" si="0"/>
        <v>0</v>
      </c>
      <c r="E40" s="33">
        <v>90</v>
      </c>
      <c r="R40" s="30">
        <f t="shared" ca="1" si="1"/>
        <v>0</v>
      </c>
    </row>
    <row r="41" spans="1:18" ht="25.5" customHeight="1">
      <c r="A41" s="37">
        <f t="shared" ca="1" si="0"/>
        <v>0</v>
      </c>
      <c r="E41" s="33">
        <v>90</v>
      </c>
      <c r="R41" s="30">
        <f t="shared" ca="1" si="1"/>
        <v>0</v>
      </c>
    </row>
    <row r="42" spans="1:18" ht="25.5" customHeight="1">
      <c r="A42" s="37">
        <f t="shared" ca="1" si="0"/>
        <v>0</v>
      </c>
      <c r="E42" s="33">
        <v>90</v>
      </c>
      <c r="R42" s="30">
        <f t="shared" ca="1" si="1"/>
        <v>0</v>
      </c>
    </row>
    <row r="43" spans="1:18" ht="25.5" customHeight="1">
      <c r="A43" s="37">
        <f t="shared" ca="1" si="0"/>
        <v>0</v>
      </c>
      <c r="E43" s="33">
        <v>90</v>
      </c>
      <c r="R43" s="30">
        <f t="shared" ca="1" si="1"/>
        <v>0</v>
      </c>
    </row>
    <row r="44" spans="1:18" ht="25.5" customHeight="1">
      <c r="A44" s="37">
        <f t="shared" ca="1" si="0"/>
        <v>0</v>
      </c>
      <c r="E44" s="33">
        <v>90</v>
      </c>
      <c r="R44" s="30">
        <f t="shared" ca="1" si="1"/>
        <v>0</v>
      </c>
    </row>
    <row r="45" spans="1:18" ht="25.5" customHeight="1">
      <c r="A45" s="37">
        <f t="shared" ca="1" si="0"/>
        <v>0</v>
      </c>
      <c r="E45" s="33">
        <v>90</v>
      </c>
      <c r="R45" s="30">
        <f t="shared" ca="1" si="1"/>
        <v>0</v>
      </c>
    </row>
    <row r="46" spans="1:18" ht="25.5" customHeight="1">
      <c r="A46" s="37">
        <f t="shared" ca="1" si="0"/>
        <v>0</v>
      </c>
      <c r="E46" s="33">
        <v>90</v>
      </c>
      <c r="R46" s="30">
        <f t="shared" ca="1" si="1"/>
        <v>0</v>
      </c>
    </row>
    <row r="47" spans="1:18" ht="25.5" customHeight="1">
      <c r="A47" s="37">
        <f t="shared" ca="1" si="0"/>
        <v>0</v>
      </c>
      <c r="E47" s="33">
        <v>90</v>
      </c>
      <c r="R47" s="30">
        <f t="shared" ca="1" si="1"/>
        <v>0</v>
      </c>
    </row>
    <row r="48" spans="1:18" ht="25.5" customHeight="1">
      <c r="A48" s="37">
        <f t="shared" ca="1" si="0"/>
        <v>0</v>
      </c>
      <c r="E48" s="33">
        <v>90</v>
      </c>
      <c r="R48" s="30">
        <f t="shared" ca="1" si="1"/>
        <v>0</v>
      </c>
    </row>
    <row r="49" spans="1:18" ht="25.5" customHeight="1">
      <c r="A49" s="37">
        <f t="shared" ca="1" si="0"/>
        <v>0</v>
      </c>
      <c r="E49" s="33">
        <v>90</v>
      </c>
      <c r="R49" s="30">
        <f t="shared" ca="1" si="1"/>
        <v>0</v>
      </c>
    </row>
    <row r="50" spans="1:18" ht="25.5" customHeight="1">
      <c r="A50" s="37">
        <f t="shared" ca="1" si="0"/>
        <v>0</v>
      </c>
      <c r="E50" s="33">
        <v>90</v>
      </c>
      <c r="R50" s="30">
        <f t="shared" ca="1" si="1"/>
        <v>0</v>
      </c>
    </row>
    <row r="51" spans="1:18" ht="25.5" customHeight="1">
      <c r="A51" s="37">
        <f t="shared" ca="1" si="0"/>
        <v>0</v>
      </c>
      <c r="E51" s="33">
        <v>90</v>
      </c>
      <c r="R51" s="30">
        <f t="shared" ca="1" si="1"/>
        <v>0</v>
      </c>
    </row>
    <row r="52" spans="1:18" ht="25.5" customHeight="1">
      <c r="A52" s="37">
        <f t="shared" ca="1" si="0"/>
        <v>0</v>
      </c>
      <c r="E52" s="33">
        <v>90</v>
      </c>
      <c r="R52" s="30">
        <f t="shared" ca="1" si="1"/>
        <v>0</v>
      </c>
    </row>
    <row r="53" spans="1:18" ht="25.5" customHeight="1">
      <c r="A53" s="37">
        <f t="shared" ca="1" si="0"/>
        <v>0</v>
      </c>
      <c r="E53" s="33">
        <v>90</v>
      </c>
      <c r="R53" s="30">
        <f t="shared" ca="1" si="1"/>
        <v>0</v>
      </c>
    </row>
    <row r="54" spans="1:18" ht="25.5" customHeight="1">
      <c r="A54" s="37">
        <f t="shared" ca="1" si="0"/>
        <v>0</v>
      </c>
      <c r="E54" s="33">
        <v>90</v>
      </c>
      <c r="R54" s="30">
        <f t="shared" ca="1" si="1"/>
        <v>0</v>
      </c>
    </row>
    <row r="55" spans="1:18" ht="25.5" customHeight="1">
      <c r="A55" s="37">
        <f t="shared" ca="1" si="0"/>
        <v>0</v>
      </c>
      <c r="E55" s="33">
        <v>90</v>
      </c>
      <c r="R55" s="30">
        <f t="shared" ca="1" si="1"/>
        <v>0</v>
      </c>
    </row>
    <row r="56" spans="1:18" ht="25.5" customHeight="1">
      <c r="A56" s="37">
        <f t="shared" ca="1" si="0"/>
        <v>0</v>
      </c>
      <c r="E56" s="33">
        <v>90</v>
      </c>
      <c r="R56" s="30">
        <f t="shared" ca="1" si="1"/>
        <v>0</v>
      </c>
    </row>
    <row r="57" spans="1:18" ht="25.5" customHeight="1">
      <c r="A57" s="37">
        <f t="shared" ca="1" si="0"/>
        <v>0</v>
      </c>
      <c r="E57" s="33">
        <v>90</v>
      </c>
      <c r="R57" s="30">
        <f t="shared" ca="1" si="1"/>
        <v>0</v>
      </c>
    </row>
    <row r="58" spans="1:18" ht="25.5" customHeight="1">
      <c r="A58" s="37">
        <f t="shared" ca="1" si="0"/>
        <v>0</v>
      </c>
      <c r="E58" s="33">
        <v>90</v>
      </c>
      <c r="R58" s="30">
        <f t="shared" ca="1" si="1"/>
        <v>0</v>
      </c>
    </row>
    <row r="59" spans="1:18" ht="25.5" customHeight="1">
      <c r="A59" s="37">
        <f t="shared" ca="1" si="0"/>
        <v>0</v>
      </c>
      <c r="E59" s="33">
        <v>90</v>
      </c>
      <c r="R59" s="30">
        <f t="shared" ca="1" si="1"/>
        <v>0</v>
      </c>
    </row>
    <row r="60" spans="1:18" ht="25.5" customHeight="1">
      <c r="A60" s="37">
        <f t="shared" ca="1" si="0"/>
        <v>0</v>
      </c>
      <c r="E60" s="33">
        <v>90</v>
      </c>
      <c r="R60" s="30">
        <f t="shared" ca="1" si="1"/>
        <v>0</v>
      </c>
    </row>
    <row r="61" spans="1:18" ht="25.5" customHeight="1">
      <c r="A61" s="37">
        <f t="shared" ca="1" si="0"/>
        <v>0</v>
      </c>
      <c r="E61" s="33">
        <v>90</v>
      </c>
      <c r="R61" s="30">
        <f t="shared" ca="1" si="1"/>
        <v>0</v>
      </c>
    </row>
    <row r="62" spans="1:18" ht="25.5" customHeight="1">
      <c r="A62" s="37">
        <f t="shared" ca="1" si="0"/>
        <v>0</v>
      </c>
      <c r="E62" s="33">
        <v>90</v>
      </c>
      <c r="R62" s="30">
        <f t="shared" ca="1" si="1"/>
        <v>0</v>
      </c>
    </row>
    <row r="63" spans="1:18" ht="25.5" customHeight="1">
      <c r="A63" s="37">
        <f t="shared" ca="1" si="0"/>
        <v>0</v>
      </c>
      <c r="E63" s="33">
        <v>90</v>
      </c>
      <c r="R63" s="30">
        <f t="shared" ca="1" si="1"/>
        <v>0</v>
      </c>
    </row>
    <row r="64" spans="1:18" ht="25.5" customHeight="1">
      <c r="A64" s="37">
        <f t="shared" ca="1" si="0"/>
        <v>0</v>
      </c>
      <c r="E64" s="33">
        <v>90</v>
      </c>
      <c r="R64" s="30">
        <f t="shared" ca="1" si="1"/>
        <v>0</v>
      </c>
    </row>
    <row r="65" spans="1:18" ht="25.5" customHeight="1">
      <c r="A65" s="37">
        <f t="shared" ca="1" si="0"/>
        <v>0</v>
      </c>
      <c r="E65" s="33">
        <v>90</v>
      </c>
      <c r="R65" s="30">
        <f t="shared" ca="1" si="1"/>
        <v>0</v>
      </c>
    </row>
    <row r="66" spans="1:18" ht="25.5" customHeight="1">
      <c r="A66" s="37">
        <f t="shared" ca="1" si="0"/>
        <v>0</v>
      </c>
      <c r="E66" s="33">
        <v>90</v>
      </c>
      <c r="R66" s="30">
        <f t="shared" ca="1" si="1"/>
        <v>0</v>
      </c>
    </row>
    <row r="67" spans="1:18" ht="25.5" customHeight="1">
      <c r="A67" s="37">
        <f t="shared" ca="1" si="0"/>
        <v>0</v>
      </c>
      <c r="E67" s="33">
        <v>90</v>
      </c>
      <c r="R67" s="30">
        <f t="shared" ca="1" si="1"/>
        <v>0</v>
      </c>
    </row>
    <row r="68" spans="1:18" ht="25.5" customHeight="1">
      <c r="A68" s="37">
        <f t="shared" ca="1" si="0"/>
        <v>0</v>
      </c>
      <c r="E68" s="33">
        <v>90</v>
      </c>
      <c r="R68" s="30">
        <f t="shared" ca="1" si="1"/>
        <v>0</v>
      </c>
    </row>
    <row r="69" spans="1:18" ht="25.5" customHeight="1">
      <c r="A69" s="37">
        <f t="shared" ca="1" si="0"/>
        <v>0</v>
      </c>
      <c r="E69" s="33">
        <v>90</v>
      </c>
      <c r="R69" s="30">
        <f t="shared" ca="1" si="1"/>
        <v>0</v>
      </c>
    </row>
    <row r="70" spans="1:18" ht="25.5" customHeight="1">
      <c r="A70" s="37">
        <f t="shared" ca="1" si="0"/>
        <v>0</v>
      </c>
      <c r="E70" s="33">
        <v>90</v>
      </c>
      <c r="R70" s="30">
        <f t="shared" ca="1" si="1"/>
        <v>0</v>
      </c>
    </row>
    <row r="71" spans="1:18" ht="25.5" customHeight="1">
      <c r="A71" s="37">
        <f t="shared" ca="1" si="0"/>
        <v>0</v>
      </c>
      <c r="E71" s="33">
        <v>90</v>
      </c>
      <c r="R71" s="30">
        <f t="shared" ca="1" si="1"/>
        <v>0</v>
      </c>
    </row>
    <row r="72" spans="1:18" ht="25.5" customHeight="1">
      <c r="A72" s="37">
        <f t="shared" ca="1" si="0"/>
        <v>0</v>
      </c>
      <c r="E72" s="33">
        <v>90</v>
      </c>
      <c r="R72" s="30">
        <f t="shared" ca="1" si="1"/>
        <v>0</v>
      </c>
    </row>
    <row r="73" spans="1:18" ht="25.5" customHeight="1">
      <c r="A73" s="37">
        <f t="shared" ref="A73:A100" ca="1" si="2">R73</f>
        <v>0</v>
      </c>
      <c r="E73" s="33">
        <v>90</v>
      </c>
      <c r="R73" s="30">
        <f t="shared" ref="R73:R100" ca="1" si="3">COUNTA(INDIRECT("B" &amp; ROW() &amp; ""),INDIRECT("C" &amp; ROW() &amp; ""),INDIRECT("D" &amp; ROW() &amp; ""),INDIRECT("F" &amp; ROW() &amp; ""),INDIRECT("G" &amp; ROW() &amp; ""))</f>
        <v>0</v>
      </c>
    </row>
    <row r="74" spans="1:18" ht="25.5" customHeight="1">
      <c r="A74" s="37">
        <f t="shared" ca="1" si="2"/>
        <v>0</v>
      </c>
      <c r="E74" s="33">
        <v>90</v>
      </c>
      <c r="R74" s="30">
        <f t="shared" ca="1" si="3"/>
        <v>0</v>
      </c>
    </row>
    <row r="75" spans="1:18" ht="25.5" customHeight="1">
      <c r="A75" s="37">
        <f t="shared" ca="1" si="2"/>
        <v>0</v>
      </c>
      <c r="E75" s="33">
        <v>90</v>
      </c>
      <c r="R75" s="30">
        <f t="shared" ca="1" si="3"/>
        <v>0</v>
      </c>
    </row>
    <row r="76" spans="1:18" ht="25.5" customHeight="1">
      <c r="A76" s="37">
        <f t="shared" ca="1" si="2"/>
        <v>0</v>
      </c>
      <c r="E76" s="33">
        <v>90</v>
      </c>
      <c r="R76" s="30">
        <f t="shared" ca="1" si="3"/>
        <v>0</v>
      </c>
    </row>
    <row r="77" spans="1:18" ht="25.5" customHeight="1">
      <c r="A77" s="37">
        <f t="shared" ca="1" si="2"/>
        <v>0</v>
      </c>
      <c r="E77" s="33">
        <v>90</v>
      </c>
      <c r="R77" s="30">
        <f t="shared" ca="1" si="3"/>
        <v>0</v>
      </c>
    </row>
    <row r="78" spans="1:18" ht="25.5" customHeight="1">
      <c r="A78" s="37">
        <f t="shared" ca="1" si="2"/>
        <v>0</v>
      </c>
      <c r="E78" s="33">
        <v>90</v>
      </c>
      <c r="R78" s="30">
        <f t="shared" ca="1" si="3"/>
        <v>0</v>
      </c>
    </row>
    <row r="79" spans="1:18" ht="25.5" customHeight="1">
      <c r="A79" s="37">
        <f t="shared" ca="1" si="2"/>
        <v>0</v>
      </c>
      <c r="E79" s="33">
        <v>90</v>
      </c>
      <c r="R79" s="30">
        <f t="shared" ca="1" si="3"/>
        <v>0</v>
      </c>
    </row>
    <row r="80" spans="1:18" ht="25.5" customHeight="1">
      <c r="A80" s="37">
        <f t="shared" ca="1" si="2"/>
        <v>0</v>
      </c>
      <c r="E80" s="33">
        <v>90</v>
      </c>
      <c r="R80" s="30">
        <f t="shared" ca="1" si="3"/>
        <v>0</v>
      </c>
    </row>
    <row r="81" spans="1:18" ht="25.5" customHeight="1">
      <c r="A81" s="37">
        <f t="shared" ca="1" si="2"/>
        <v>0</v>
      </c>
      <c r="E81" s="33">
        <v>90</v>
      </c>
      <c r="R81" s="30">
        <f t="shared" ca="1" si="3"/>
        <v>0</v>
      </c>
    </row>
    <row r="82" spans="1:18" ht="25.5" customHeight="1">
      <c r="A82" s="37">
        <f t="shared" ca="1" si="2"/>
        <v>0</v>
      </c>
      <c r="E82" s="33">
        <v>90</v>
      </c>
      <c r="R82" s="30">
        <f t="shared" ca="1" si="3"/>
        <v>0</v>
      </c>
    </row>
    <row r="83" spans="1:18" ht="25.5" customHeight="1">
      <c r="A83" s="37">
        <f t="shared" ca="1" si="2"/>
        <v>0</v>
      </c>
      <c r="E83" s="33">
        <v>90</v>
      </c>
      <c r="R83" s="30">
        <f t="shared" ca="1" si="3"/>
        <v>0</v>
      </c>
    </row>
    <row r="84" spans="1:18" ht="25.5" customHeight="1">
      <c r="A84" s="37">
        <f t="shared" ca="1" si="2"/>
        <v>0</v>
      </c>
      <c r="E84" s="33">
        <v>90</v>
      </c>
      <c r="R84" s="30">
        <f t="shared" ca="1" si="3"/>
        <v>0</v>
      </c>
    </row>
    <row r="85" spans="1:18" ht="25.5" customHeight="1">
      <c r="A85" s="37">
        <f t="shared" ca="1" si="2"/>
        <v>0</v>
      </c>
      <c r="E85" s="33">
        <v>90</v>
      </c>
      <c r="R85" s="30">
        <f t="shared" ca="1" si="3"/>
        <v>0</v>
      </c>
    </row>
    <row r="86" spans="1:18" ht="25.5" customHeight="1">
      <c r="A86" s="37">
        <f t="shared" ca="1" si="2"/>
        <v>0</v>
      </c>
      <c r="E86" s="33">
        <v>90</v>
      </c>
      <c r="R86" s="30">
        <f t="shared" ca="1" si="3"/>
        <v>0</v>
      </c>
    </row>
    <row r="87" spans="1:18" ht="25.5" customHeight="1">
      <c r="A87" s="37">
        <f t="shared" ca="1" si="2"/>
        <v>0</v>
      </c>
      <c r="E87" s="33">
        <v>90</v>
      </c>
      <c r="R87" s="30">
        <f t="shared" ca="1" si="3"/>
        <v>0</v>
      </c>
    </row>
    <row r="88" spans="1:18" ht="25.5" customHeight="1">
      <c r="A88" s="37">
        <f t="shared" ca="1" si="2"/>
        <v>0</v>
      </c>
      <c r="E88" s="33">
        <v>90</v>
      </c>
      <c r="R88" s="30">
        <f t="shared" ca="1" si="3"/>
        <v>0</v>
      </c>
    </row>
    <row r="89" spans="1:18" ht="25.5" customHeight="1">
      <c r="A89" s="37">
        <f t="shared" ca="1" si="2"/>
        <v>0</v>
      </c>
      <c r="E89" s="33">
        <v>90</v>
      </c>
      <c r="R89" s="30">
        <f t="shared" ca="1" si="3"/>
        <v>0</v>
      </c>
    </row>
    <row r="90" spans="1:18" ht="25.5" customHeight="1">
      <c r="A90" s="37">
        <f t="shared" ca="1" si="2"/>
        <v>0</v>
      </c>
      <c r="E90" s="33">
        <v>90</v>
      </c>
      <c r="R90" s="30">
        <f t="shared" ca="1" si="3"/>
        <v>0</v>
      </c>
    </row>
    <row r="91" spans="1:18" ht="25.5" customHeight="1">
      <c r="A91" s="37">
        <f t="shared" ca="1" si="2"/>
        <v>0</v>
      </c>
      <c r="E91" s="33">
        <v>90</v>
      </c>
      <c r="R91" s="30">
        <f t="shared" ca="1" si="3"/>
        <v>0</v>
      </c>
    </row>
    <row r="92" spans="1:18" ht="25.5" customHeight="1">
      <c r="A92" s="37">
        <f t="shared" ca="1" si="2"/>
        <v>0</v>
      </c>
      <c r="E92" s="33">
        <v>90</v>
      </c>
      <c r="R92" s="30">
        <f t="shared" ca="1" si="3"/>
        <v>0</v>
      </c>
    </row>
    <row r="93" spans="1:18" ht="25.5" customHeight="1">
      <c r="A93" s="37">
        <f t="shared" ca="1" si="2"/>
        <v>0</v>
      </c>
      <c r="E93" s="33">
        <v>90</v>
      </c>
      <c r="R93" s="30">
        <f t="shared" ca="1" si="3"/>
        <v>0</v>
      </c>
    </row>
    <row r="94" spans="1:18" ht="25.5" customHeight="1">
      <c r="A94" s="37">
        <f t="shared" ca="1" si="2"/>
        <v>0</v>
      </c>
      <c r="E94" s="33">
        <v>90</v>
      </c>
      <c r="R94" s="30">
        <f t="shared" ca="1" si="3"/>
        <v>0</v>
      </c>
    </row>
    <row r="95" spans="1:18" ht="25.5" customHeight="1">
      <c r="A95" s="37">
        <f t="shared" ca="1" si="2"/>
        <v>0</v>
      </c>
      <c r="E95" s="33">
        <v>90</v>
      </c>
      <c r="R95" s="30">
        <f t="shared" ca="1" si="3"/>
        <v>0</v>
      </c>
    </row>
    <row r="96" spans="1:18" ht="25.5" customHeight="1">
      <c r="A96" s="37">
        <f t="shared" ca="1" si="2"/>
        <v>0</v>
      </c>
      <c r="E96" s="33">
        <v>90</v>
      </c>
      <c r="R96" s="30">
        <f t="shared" ca="1" si="3"/>
        <v>0</v>
      </c>
    </row>
    <row r="97" spans="1:18" ht="25.5" customHeight="1">
      <c r="A97" s="37">
        <f t="shared" ca="1" si="2"/>
        <v>0</v>
      </c>
      <c r="E97" s="33">
        <v>90</v>
      </c>
      <c r="R97" s="30">
        <f t="shared" ca="1" si="3"/>
        <v>0</v>
      </c>
    </row>
    <row r="98" spans="1:18" ht="25.5" customHeight="1">
      <c r="A98" s="37">
        <f t="shared" ca="1" si="2"/>
        <v>0</v>
      </c>
      <c r="E98" s="33">
        <v>90</v>
      </c>
      <c r="R98" s="30">
        <f t="shared" ca="1" si="3"/>
        <v>0</v>
      </c>
    </row>
    <row r="99" spans="1:18" ht="25.5" customHeight="1">
      <c r="A99" s="37">
        <f t="shared" ca="1" si="2"/>
        <v>0</v>
      </c>
      <c r="E99" s="33">
        <v>90</v>
      </c>
      <c r="R99" s="30">
        <f t="shared" ca="1" si="3"/>
        <v>0</v>
      </c>
    </row>
    <row r="100" spans="1:18" ht="25.5" customHeight="1">
      <c r="A100" s="37">
        <f t="shared" ca="1" si="2"/>
        <v>0</v>
      </c>
      <c r="E100" s="33">
        <v>90</v>
      </c>
      <c r="R100" s="30">
        <f t="shared" ca="1" si="3"/>
        <v>0</v>
      </c>
    </row>
  </sheetData>
  <sheetProtection sheet="1" objects="1" scenarios="1" selectLockedCells="1"/>
  <scenarios current="1" show="0" sqref="D5">
    <scenario name="letter" locked="1" count="1" user="Andrew Ross" comment="Created by Andrew Ross on 25/11/2013">
      <inputCells r="J11" val="A) No family background in HE"/>
    </scenario>
    <scenario name="letter2" locked="1" count="1" user="Andrew Ross" comment="Created by Andrew Ross on 25/11/2013">
      <inputCells r="J11" val="A) No family background in HE"/>
    </scenario>
  </scenarios>
  <mergeCells count="13">
    <mergeCell ref="B1:B7"/>
    <mergeCell ref="C1:C7"/>
    <mergeCell ref="D1:D7"/>
    <mergeCell ref="E1:E7"/>
    <mergeCell ref="P1:P7"/>
    <mergeCell ref="M1:M7"/>
    <mergeCell ref="F1:F7"/>
    <mergeCell ref="G1:G7"/>
    <mergeCell ref="N1:N7"/>
    <mergeCell ref="O1:O7"/>
    <mergeCell ref="H1:H7"/>
    <mergeCell ref="I1:I7"/>
    <mergeCell ref="J1:J7"/>
  </mergeCells>
  <conditionalFormatting sqref="A8:A400">
    <cfRule type="iconSet" priority="2">
      <iconSet iconSet="3Symbols" showValue="0">
        <cfvo type="percent" val="0"/>
        <cfvo type="num" val="2"/>
        <cfvo type="num" val="5"/>
      </iconSet>
    </cfRule>
  </conditionalFormatting>
  <dataValidations count="19">
    <dataValidation type="list" allowBlank="1" showInputMessage="1" showErrorMessage="1" sqref="K401:L424">
      <formula1>$Q$8:$Q$13</formula1>
    </dataValidation>
    <dataValidation type="list" allowBlank="1" showInputMessage="1" showErrorMessage="1" errorTitle="Incorrect selection" error="Please select from one of the 6 criteria (A-F)" sqref="K9:L400">
      <formula1>$Q$8:$Q$13</formula1>
    </dataValidation>
    <dataValidation type="list" allowBlank="1" showInputMessage="1" showErrorMessage="1" errorTitle="Incorrect selection" error="If the student cannot have photographs taken of them please select &quot;No photos&quot;. Otherwise leave the cell blank." sqref="O9:O401">
      <formula1>$Q$17</formula1>
    </dataValidation>
    <dataValidation type="list" allowBlank="1" showInputMessage="1" showErrorMessage="1" errorTitle="Incorrect selection" error="If the student cannot have photographs taken of them please select &quot;No photos&quot;. Otherwise leave the cell blank." promptTitle="No Media" prompt="Please select &quot;No photos&quot; if the student cannot have photographs taken of them. Otherwise leave the cell blank." sqref="O8">
      <formula1>$Q$17</formula1>
    </dataValidation>
    <dataValidation type="list" allowBlank="1" showInputMessage="1" showErrorMessage="1" errorTitle="Incorrect selection" error="Please select from one of the 6 criteria (A-F)" promptTitle="WP Citeria 2" prompt="Please select the appropriate WP criteria that the student meets. If a second criteria is not applicable please leave the cell blank." sqref="K8">
      <formula1>$Q$8:$Q$13</formula1>
    </dataValidation>
    <dataValidation type="list" allowBlank="1" showInputMessage="1" showErrorMessage="1" errorTitle="Incorrect selection" error="Please select from one of the 6 criteria (A-F)" promptTitle="WP Criteria 3" prompt="Please select the appropriate WP criteria that the student meets. If a third criteria is not applicable please leave the cell blank." sqref="L8">
      <formula1>$Q$8:$Q$13</formula1>
    </dataValidation>
    <dataValidation type="date" operator="lessThanOrEqual" allowBlank="1" showInputMessage="1" showErrorMessage="1" errorTitle="Incorrect date" error="You have used an incorrect date format or the date is in the future. Please try again using the fromat DD/MM/YYYY" promptTitle="Date of Birth" prompt="Please use the format DD/MM/YYYY" sqref="F8:F27">
      <formula1>Q19</formula1>
    </dataValidation>
    <dataValidation allowBlank="1" showInputMessage="1" showErrorMessage="1" promptTitle="Postcode" prompt="Please use capital letters. (eg AB12 3CD)" sqref="G8:G27"/>
    <dataValidation allowBlank="1" showInputMessage="1" showErrorMessage="1" promptTitle="Details" prompt="Please list any details of the student that we will need to be aware of on the event." sqref="N8"/>
    <dataValidation type="list" allowBlank="1" showInputMessage="1" showErrorMessage="1" errorTitle="Incorrect selection" error="Please select whether the student is either Male (M) of Female (F)." promptTitle="Gender" prompt="Please select whether the student is Male (M) or Female (F)." sqref="D8">
      <formula1>$Q$21:$Q$22</formula1>
    </dataValidation>
    <dataValidation type="list" allowBlank="1" showInputMessage="1" showErrorMessage="1" errorTitle="Incorrect selection" error="If the student or the student's legal guardian do not agree to the data protection statement on the &quot;Data Protection&quot; tab then please select &quot;No Tracking&quot;. Otherwise leave the cell blank." promptTitle="Tracking" prompt="Please select &quot;No Tracking&quot; if the student or the student's legal guaridan do not agree to the Data Protection statement outlined on the &quot;Data Protection&quot; tab. Otherwise leave the cell blank." sqref="P8">
      <formula1>$Q$18</formula1>
    </dataValidation>
    <dataValidation type="list" allowBlank="1" showInputMessage="1" showErrorMessage="1" errorTitle="Incorrect selection" error="If the student or the student's legal guardian do not agree to the data protection statement on the &quot;Data Protection&quot; tab then please select &quot;No Tracking&quot;. Otherwise leave the cell blank." sqref="P9:P400">
      <formula1>$Q$18</formula1>
    </dataValidation>
    <dataValidation type="list" allowBlank="1" showErrorMessage="1" errorTitle="Incorrect Selection" error="Please select whether the student is either Male (M) of Female (F)." promptTitle="Gender" prompt="Please select whether the student is Male (M) or Female (F)." sqref="D9:D400">
      <formula1>$Q$21:$Q$22</formula1>
    </dataValidation>
    <dataValidation type="date" operator="lessThanOrEqual" allowBlank="1" showInputMessage="1" showErrorMessage="1" errorTitle="Incorrect date" error="You have used an incorrect date format or the date is in the future. Please try again using the fromat DD/MM/YYYY" sqref="F28:F400">
      <formula1>Q39</formula1>
    </dataValidation>
    <dataValidation type="list" allowBlank="1" showDropDown="1" showInputMessage="1" showErrorMessage="1" errorTitle="Error" error="Please only out a P in the box if the student is pupil premium_x000a__x000a_" promptTitle="Pupil Premium" prompt="Please put a P in the box if the studentis pupil premium" sqref="I8:I100">
      <formula1>"P, p"</formula1>
    </dataValidation>
    <dataValidation type="list" allowBlank="1" showDropDown="1" showInputMessage="1" showErrorMessage="1" errorTitle="Error" error="Please only out an F in the box if the student recieves free school meals_x000a_" promptTitle="Free School Meals" prompt="Please put an F in the box if the student recieves free school meals" sqref="H8:H100">
      <formula1>"F, f"</formula1>
    </dataValidation>
    <dataValidation type="list" allowBlank="1" showErrorMessage="1" errorTitle="Incorrect Selection" error="Please select the code that corresponds to the student's ethnicity. The codes can be found on the &quot;Ethnicity codes&quot; tab." promptTitle="Ethnicity" prompt="Please select the ethnicity of the student. Codes are given on the &quot;Ethnicity codes&quot; tab." sqref="E133:E400">
      <formula1>#REF!</formula1>
    </dataValidation>
    <dataValidation type="list" allowBlank="1" showInputMessage="1" showErrorMessage="1" errorTitle="Incorrect selection" error="If the student is listed on the SEN register then please selct &quot;on SEN register&quot;. Otherwise leave the cell blank." sqref="M103:M400">
      <formula1>$Q$24:$Q$33</formula1>
    </dataValidation>
    <dataValidation allowBlank="1" showInputMessage="1" showErrorMessage="1" promptTitle="SEN" prompt="Place an S in the box of the student is on the SEN register" sqref="J8:J100"/>
  </dataValidations>
  <pageMargins left="0.25" right="0.25" top="0.75" bottom="0.75" header="0.3" footer="0.3"/>
  <pageSetup paperSize="9" scale="6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B6"/>
  <sheetViews>
    <sheetView showGridLines="0" showRowColHeaders="0" zoomScaleNormal="100" workbookViewId="0">
      <selection activeCell="B5" sqref="B5"/>
    </sheetView>
  </sheetViews>
  <sheetFormatPr defaultRowHeight="15"/>
  <cols>
    <col min="2" max="2" width="141.140625" customWidth="1"/>
    <col min="3" max="3" width="74" customWidth="1"/>
  </cols>
  <sheetData>
    <row r="1" spans="2:2" ht="51" customHeight="1">
      <c r="B1" s="4" t="s">
        <v>19</v>
      </c>
    </row>
    <row r="2" spans="2:2" ht="110.25" customHeight="1">
      <c r="B2" s="1" t="s">
        <v>21</v>
      </c>
    </row>
    <row r="3" spans="2:2" ht="81" customHeight="1">
      <c r="B3" s="2" t="s">
        <v>20</v>
      </c>
    </row>
    <row r="4" spans="2:2" ht="76.5" customHeight="1">
      <c r="B4" s="3"/>
    </row>
    <row r="5" spans="2:2" ht="288.75" customHeight="1">
      <c r="B5" s="2"/>
    </row>
    <row r="6" spans="2:2" ht="165.75" customHeight="1">
      <c r="B6" s="2"/>
    </row>
  </sheetData>
  <sheetProtection sheet="1" objects="1" scenarios="1" selectLockedCells="1" selectUnlockedCells="1"/>
  <pageMargins left="0.7" right="0.7" top="0.75" bottom="0.75" header="0.3" footer="0.3"/>
  <pageSetup paperSize="9" scale="88"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Checklist</vt:lpstr>
      <vt:lpstr>Application_Details</vt:lpstr>
      <vt:lpstr>Code_of_Practice</vt:lpstr>
      <vt:lpstr>Student_Data</vt:lpstr>
      <vt:lpstr>Data_Protection</vt:lpstr>
      <vt:lpstr>check1</vt:lpstr>
      <vt:lpstr>line1</vt:lpstr>
      <vt:lpstr>line10</vt:lpstr>
      <vt:lpstr>line10b</vt:lpstr>
      <vt:lpstr>line1b</vt:lpstr>
      <vt:lpstr>line4</vt:lpstr>
      <vt:lpstr>line4b</vt:lpstr>
      <vt:lpstr>line5</vt:lpstr>
      <vt:lpstr>line5b</vt:lpstr>
      <vt:lpstr>line7</vt:lpstr>
      <vt:lpstr>line7b</vt:lpstr>
      <vt:lpstr>line8b</vt:lpstr>
      <vt:lpstr>line9</vt:lpstr>
      <vt:lpstr>line9b</vt:lpstr>
      <vt:lpstr>Data_Protection!Print_Area</vt:lpstr>
    </vt:vector>
  </TitlesOfParts>
  <Company>University of Bath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Ross</dc:creator>
  <cp:lastModifiedBy>Lizzy Lee</cp:lastModifiedBy>
  <cp:lastPrinted>2013-12-10T10:58:28Z</cp:lastPrinted>
  <dcterms:created xsi:type="dcterms:W3CDTF">2013-11-25T16:36:34Z</dcterms:created>
  <dcterms:modified xsi:type="dcterms:W3CDTF">2019-07-11T11:23:35Z</dcterms:modified>
</cp:coreProperties>
</file>