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X:\Professional Services\RIS\RDKE Consultancy\CONSULTANCY\05 FAST TRACK FOLDER\2025 - SEPT 2025 CCAFs  (plus student fee increase)\"/>
    </mc:Choice>
  </mc:AlternateContent>
  <xr:revisionPtr revIDLastSave="0" documentId="13_ncr:1_{2E06B6D9-9B90-452E-9D9F-9AAC80FE7F49}" xr6:coauthVersionLast="47" xr6:coauthVersionMax="47" xr10:uidLastSave="{00000000-0000-0000-0000-000000000000}"/>
  <bookViews>
    <workbookView xWindow="28680" yWindow="-75" windowWidth="29040" windowHeight="15720" xr2:uid="{518B6FB4-41C5-8B43-9447-654CA6D334E9}"/>
  </bookViews>
  <sheets>
    <sheet name="Non-WAMS" sheetId="10" r:id="rId1"/>
  </sheets>
  <definedNames>
    <definedName name="_xlnm._FilterDatabase" localSheetId="0" hidden="1">#N/A</definedName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0" l="1"/>
  <c r="D62" i="10" s="1"/>
  <c r="D64" i="10" s="1"/>
  <c r="D63" i="10" l="1"/>
  <c r="D65" i="10" s="1"/>
  <c r="D66" i="10" s="1"/>
  <c r="D41" i="10"/>
  <c r="G41" i="10" s="1"/>
  <c r="D39" i="10"/>
  <c r="G39" i="10" s="1"/>
  <c r="D67" i="10" l="1"/>
  <c r="D69" i="10" s="1"/>
  <c r="D68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26" authorId="0" shapeId="0" xr:uid="{D72E5D78-A0BA-DE4F-B007-D9CC24D2A5CD}">
      <text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NOTE: This stands for Higher Education Business &amp; Community Interaction. This information is required for the annual University survey report. This data is also collected by HESA (Higher Education Statistics Agency)</t>
        </r>
      </text>
    </comment>
    <comment ref="C28" authorId="0" shapeId="0" xr:uid="{E234ED2E-CA1E-C446-BCCB-7D1B109B8652}">
      <text>
        <r>
          <rPr>
            <sz val="10"/>
            <color rgb="FF000000"/>
            <rFont val="Tahoma"/>
            <family val="2"/>
          </rPr>
          <t>Other Services Rendered = testing and facilities only</t>
        </r>
      </text>
    </comment>
    <comment ref="C30" authorId="0" shapeId="0" xr:uid="{1B5785A5-F790-974F-AE98-279DDEA31E2C}">
      <text>
        <r>
          <rPr>
            <sz val="10"/>
            <color rgb="FF000000"/>
            <rFont val="Tahoma"/>
            <family val="2"/>
          </rPr>
          <t>Other Commercial = non SME or non commercial businesses</t>
        </r>
      </text>
    </comment>
    <comment ref="C32" authorId="0" shapeId="0" xr:uid="{06151771-A996-644A-97BF-2C6EEF09D5DB}">
      <text>
        <r>
          <rPr>
            <sz val="10"/>
            <color rgb="FF000000"/>
            <rFont val="Tahoma"/>
            <family val="2"/>
          </rPr>
          <t>South-West = Cornwall, Devon, Dorset, Somerset, Wiltshire, Gloucestershire</t>
        </r>
      </text>
    </comment>
    <comment ref="D44" authorId="0" shapeId="0" xr:uid="{FB2493A3-DA0B-8B47-BF87-33FC8F34120C}">
      <text>
        <r>
          <rPr>
            <sz val="10"/>
            <color rgb="FF000000"/>
            <rFont val="Tahoma"/>
            <family val="2"/>
          </rPr>
          <t xml:space="preserve">Total contract value of the project to include all direct costs. </t>
        </r>
      </text>
    </comment>
    <comment ref="D50" authorId="0" shapeId="0" xr:uid="{717D0AC2-B9D9-854C-AA7E-BB1348CDF6D3}">
      <text>
        <r>
          <rPr>
            <sz val="10"/>
            <color rgb="FF000000"/>
            <rFont val="Tahoma"/>
            <family val="2"/>
          </rPr>
          <t>Refer to Faculty Administrator to register the Sub-contractor.</t>
        </r>
      </text>
    </comment>
    <comment ref="G53" authorId="0" shapeId="0" xr:uid="{0CDA57FF-7D71-3C48-AFCD-5E735DF24325}">
      <text>
        <r>
          <rPr>
            <sz val="10"/>
            <color rgb="FF000000"/>
            <rFont val="Tahoma"/>
            <family val="2"/>
          </rPr>
          <t>if ' YES'  copies of expense receipts will be required by Consultancy Services.</t>
        </r>
      </text>
    </comment>
    <comment ref="D56" authorId="0" shapeId="0" xr:uid="{D160B4A0-373B-174B-90CA-40CDB8CC90C1}">
      <text>
        <r>
          <rPr>
            <sz val="10"/>
            <color rgb="FF000000"/>
            <rFont val="Tahoma"/>
            <family val="2"/>
          </rPr>
          <t>PhD student CW6 casual rate is £18.45 per hour. Students must be registered with HR as a casual worker and Supervisor permission must be sought.</t>
        </r>
      </text>
    </comment>
    <comment ref="D66" authorId="0" shapeId="0" xr:uid="{2052D052-BDE8-184D-ABA3-A55FDFF41A68}">
      <text>
        <r>
          <rPr>
            <sz val="10"/>
            <color rgb="FF000000"/>
            <rFont val="Tahoma"/>
            <family val="2"/>
          </rPr>
          <t>Add sum and KA code and drop down menu will re-adjust.</t>
        </r>
      </text>
    </comment>
  </commentList>
</comments>
</file>

<file path=xl/sharedStrings.xml><?xml version="1.0" encoding="utf-8"?>
<sst xmlns="http://schemas.openxmlformats.org/spreadsheetml/2006/main" count="136" uniqueCount="116">
  <si>
    <t>£</t>
  </si>
  <si>
    <t>VAT</t>
  </si>
  <si>
    <t>Non-EU / International (0%)</t>
  </si>
  <si>
    <t>&gt;&gt;to Account:</t>
  </si>
  <si>
    <t>&gt;&gt; with Name</t>
  </si>
  <si>
    <t>International Body e.g. NATO, UN, OECD: 0%</t>
  </si>
  <si>
    <t>VAT Exempt [enter reason in Notes field below]</t>
  </si>
  <si>
    <t>Date:</t>
  </si>
  <si>
    <t>Invoice schedule:</t>
  </si>
  <si>
    <t>Non-Lab-Based Grade 8</t>
  </si>
  <si>
    <t>Lab-Based Grade 9</t>
  </si>
  <si>
    <t>Lab-Based Grade 8</t>
  </si>
  <si>
    <t>Non-Lab-Based Grade 9</t>
  </si>
  <si>
    <t>Non-Lab-Based Professor 1</t>
  </si>
  <si>
    <t>Lab-Based Professor 1</t>
  </si>
  <si>
    <t>Lab-Based Professor 2</t>
  </si>
  <si>
    <t>Non-Lab-Based Professor 2</t>
  </si>
  <si>
    <t>Lab-Based Professor 3</t>
  </si>
  <si>
    <t>Non-Lab-Based Professor 3</t>
  </si>
  <si>
    <t>per day</t>
  </si>
  <si>
    <t>x2 FEC</t>
  </si>
  <si>
    <t>Agresso Project Code:</t>
  </si>
  <si>
    <t>HE-BCI Information</t>
  </si>
  <si>
    <t>Consultancy</t>
  </si>
  <si>
    <t>Other Services Rendered</t>
  </si>
  <si>
    <t>South-West</t>
  </si>
  <si>
    <t>Outside South-West</t>
  </si>
  <si>
    <t>Overseas</t>
  </si>
  <si>
    <t xml:space="preserve">Dropdown Menu: Please Select </t>
  </si>
  <si>
    <t>Dropdown Menu: Please Select</t>
  </si>
  <si>
    <t>for project</t>
  </si>
  <si>
    <t>Other Commercial</t>
  </si>
  <si>
    <t>Non-Commercial (e.g. NGO, Charity)</t>
  </si>
  <si>
    <t>SME Commercial (&lt;250 staff &amp;/or turnover &lt; 50m Euro)</t>
  </si>
  <si>
    <t>Yes</t>
  </si>
  <si>
    <t>No</t>
  </si>
  <si>
    <t>Fixed Price Contract?</t>
  </si>
  <si>
    <t>Salary Grade</t>
  </si>
  <si>
    <t>Lead Academic/Principal Investigator?</t>
  </si>
  <si>
    <t>&lt;&lt; If invoices must be in currency other than £GBP, enter Contract Value in correct currency here &amp; convert to £GBP for rest of form.</t>
  </si>
  <si>
    <t>EU: VAT Registered (0%)</t>
  </si>
  <si>
    <t>School/Dept/Centre:</t>
  </si>
  <si>
    <t>Email:</t>
  </si>
  <si>
    <t>UK: Standard VAT (20%)</t>
  </si>
  <si>
    <t>EU: Not VAT Registered (20%)</t>
  </si>
  <si>
    <t>sign</t>
  </si>
  <si>
    <t>Lab-Based Grade 7</t>
  </si>
  <si>
    <r>
      <t>Non-</t>
    </r>
    <r>
      <rPr>
        <b/>
        <sz val="11"/>
        <color indexed="12"/>
        <rFont val="Arial"/>
        <family val="2"/>
      </rPr>
      <t>L</t>
    </r>
    <r>
      <rPr>
        <sz val="11"/>
        <color indexed="12"/>
        <rFont val="Arial"/>
        <family val="2"/>
      </rPr>
      <t>ab-Based Grade 7</t>
    </r>
  </si>
  <si>
    <t>FEC per day x1.5</t>
  </si>
  <si>
    <t>Signed by staff member</t>
  </si>
  <si>
    <t>Phone:</t>
  </si>
  <si>
    <t>Project contact name:</t>
  </si>
  <si>
    <t>Contact email &amp; phone:</t>
  </si>
  <si>
    <t>Project type:</t>
  </si>
  <si>
    <t>Client organisation type:</t>
  </si>
  <si>
    <t>Client location:</t>
  </si>
  <si>
    <t>Your Details</t>
  </si>
  <si>
    <t>Name:</t>
  </si>
  <si>
    <t>The Project's details</t>
  </si>
  <si>
    <t>Title:</t>
  </si>
  <si>
    <t>The Client's Details</t>
  </si>
  <si>
    <t>HE-BCI Details</t>
  </si>
  <si>
    <t>Your salary grade/band:</t>
  </si>
  <si>
    <t>Total number of days to be worked:</t>
  </si>
  <si>
    <t>Daily rate cost to University:</t>
  </si>
  <si>
    <t>Recommended charge to client  (2xdaily rate):</t>
  </si>
  <si>
    <t>Project Financial Details</t>
  </si>
  <si>
    <t>Is this project invoiced in £GBP?</t>
  </si>
  <si>
    <t>Is this a fixed price project?</t>
  </si>
  <si>
    <t>Direct Costs (ex VAT):</t>
  </si>
  <si>
    <t xml:space="preserve">Name, Fee, Total time, Payroll No: </t>
  </si>
  <si>
    <t>Name/s, Total Hrs</t>
  </si>
  <si>
    <t>Income</t>
  </si>
  <si>
    <t xml:space="preserve">Total direct costs/expenses: </t>
  </si>
  <si>
    <t>Other (please state):</t>
  </si>
  <si>
    <t>Payment to student(s):</t>
  </si>
  <si>
    <r>
      <t>Payment to support staff:</t>
    </r>
    <r>
      <rPr>
        <sz val="11"/>
        <color indexed="10"/>
        <rFont val="Arial"/>
        <family val="2"/>
      </rPr>
      <t xml:space="preserve"> </t>
    </r>
  </si>
  <si>
    <t>Recharge for support staff:</t>
  </si>
  <si>
    <t>Travel &amp; subsistence:</t>
  </si>
  <si>
    <t>Consumables:</t>
  </si>
  <si>
    <r>
      <t>University equipment/facilities:</t>
    </r>
    <r>
      <rPr>
        <sz val="11"/>
        <color indexed="10"/>
        <rFont val="Arial"/>
        <family val="2"/>
      </rPr>
      <t xml:space="preserve"> </t>
    </r>
  </si>
  <si>
    <t>Sub contractors:</t>
  </si>
  <si>
    <t>Income you waive to general fund/ KA account</t>
  </si>
  <si>
    <r>
      <rPr>
        <sz val="11"/>
        <rFont val="Arial"/>
        <family val="2"/>
      </rPr>
      <t>Net amount paid to you via payroll</t>
    </r>
    <r>
      <rPr>
        <sz val="11"/>
        <color indexed="10"/>
        <rFont val="Arial"/>
        <family val="2"/>
      </rPr>
      <t xml:space="preserve"> </t>
    </r>
  </si>
  <si>
    <t>Currency:</t>
  </si>
  <si>
    <t>Income after direct costs</t>
  </si>
  <si>
    <t>NB: A Separate copy of this form must be completed for every member of staff participating in the project.</t>
  </si>
  <si>
    <t>GB ?</t>
  </si>
  <si>
    <t>Other Academics (CCAFs) on Project:</t>
  </si>
  <si>
    <t>Are you the lead staff member for the project?:</t>
  </si>
  <si>
    <t>VAT Status:</t>
  </si>
  <si>
    <t>Is this charged at cost?:</t>
  </si>
  <si>
    <t xml:space="preserve">Finance to add: </t>
  </si>
  <si>
    <t xml:space="preserve"> </t>
  </si>
  <si>
    <t>Income to you:</t>
  </si>
  <si>
    <t>10% Department overhead</t>
  </si>
  <si>
    <t>Gross amount paid via payroll</t>
  </si>
  <si>
    <t>Total CCAF value including your fee</t>
  </si>
  <si>
    <t>Client Address:</t>
  </si>
  <si>
    <t>Client /Company Name:</t>
  </si>
  <si>
    <t>Client Purchase Order / Reference Number for invoices if applic:</t>
  </si>
  <si>
    <t>Employer's NI costs @ 15%</t>
  </si>
  <si>
    <r>
      <t xml:space="preserve">Please complete this form </t>
    </r>
    <r>
      <rPr>
        <b/>
        <sz val="11"/>
        <color rgb="FFFF0000"/>
        <rFont val="Arial"/>
        <family val="2"/>
      </rPr>
      <t xml:space="preserve">if you </t>
    </r>
    <r>
      <rPr>
        <b/>
        <u/>
        <sz val="11"/>
        <color rgb="FFFF0000"/>
        <rFont val="Arial"/>
        <family val="2"/>
      </rPr>
      <t xml:space="preserve">DO NOT </t>
    </r>
    <r>
      <rPr>
        <b/>
        <sz val="11"/>
        <color rgb="FFFF0000"/>
        <rFont val="Arial"/>
        <family val="2"/>
      </rPr>
      <t>intend to undertake the consultancy project as part of your University workload, declaring it within the Workload Allocation Modelling System (WAMS)</t>
    </r>
    <r>
      <rPr>
        <b/>
        <sz val="11"/>
        <rFont val="Arial"/>
        <family val="2"/>
      </rPr>
      <t>. If you ARE declaring it within WAMS, please complete the WAMS version.</t>
    </r>
  </si>
  <si>
    <t>Ethics submission completed and approved.</t>
  </si>
  <si>
    <t xml:space="preserve">Total contract value to client (ex. VAT): </t>
  </si>
  <si>
    <t>Signed by Head of Dept/School or Dean. Dean approval for under FEC rate.</t>
  </si>
  <si>
    <r>
      <t xml:space="preserve">You will need to complete all of the fields in </t>
    </r>
    <r>
      <rPr>
        <b/>
        <sz val="11"/>
        <rFont val="Arial"/>
        <family val="2"/>
      </rPr>
      <t>WHITE</t>
    </r>
    <r>
      <rPr>
        <sz val="11"/>
        <rFont val="Arial"/>
        <family val="2"/>
      </rPr>
      <t xml:space="preserve">. Those fields highlighted in </t>
    </r>
    <r>
      <rPr>
        <b/>
        <sz val="11"/>
        <rFont val="Arial"/>
        <family val="2"/>
      </rPr>
      <t>GREEN</t>
    </r>
    <r>
      <rPr>
        <sz val="11"/>
        <rFont val="Arial"/>
        <family val="2"/>
      </rPr>
      <t xml:space="preserve"> will autofill as you complete this form. Need help and support? </t>
    </r>
    <r>
      <rPr>
        <sz val="11"/>
        <color rgb="FFFF0000"/>
        <rFont val="Arial"/>
        <family val="2"/>
      </rPr>
      <t>Fields with a red tag have a help dialogue that will open when you hover your mouse over them</t>
    </r>
    <r>
      <rPr>
        <sz val="11"/>
        <rFont val="Arial"/>
        <family val="2"/>
      </rPr>
      <t>. For further support please hover over the red tabs in cells, see the guidance notes in the Guidance tab or contact Consultancy Services (jc277@bath.ac.uk) for guidance.</t>
    </r>
  </si>
  <si>
    <t>Consultancy Services - Internal Use</t>
  </si>
  <si>
    <t xml:space="preserve">Please sign the form below where indicated, and forward to HOD / Dean for approval signature before emailing to Julie Chambers  Consultancy Services - jc277@bath.ac.uk. </t>
  </si>
  <si>
    <t>remaining income</t>
  </si>
  <si>
    <t>20% Department contribution</t>
  </si>
  <si>
    <t>50% to be added</t>
  </si>
  <si>
    <t>NON-WAMS - FofE&amp;D</t>
  </si>
  <si>
    <t>KB-??????</t>
  </si>
  <si>
    <t>KA-??????</t>
  </si>
  <si>
    <t>£18.45 p/h name of student and no of hours?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</si>
</sst>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£&quot;#,##0.00"/>
    <numFmt numFmtId="165" formatCode="&quot;£&quot;#,##0"/>
    <numFmt numFmtId="166" formatCode=";;;"/>
    <numFmt numFmtId="167" formatCode="\ "/>
    <numFmt numFmtId="168" formatCode="#,##0.00_ ;[Red]\-#,##0.00\ "/>
  </numFmts>
  <fonts count="29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10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i/>
      <sz val="11"/>
      <name val="Arial"/>
      <family val="2"/>
    </font>
    <font>
      <u/>
      <sz val="11"/>
      <color indexed="12"/>
      <name val="Arial"/>
      <family val="2"/>
    </font>
    <font>
      <sz val="11"/>
      <color indexed="12"/>
      <name val="Arial"/>
      <family val="2"/>
    </font>
    <font>
      <i/>
      <sz val="11"/>
      <color indexed="12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2"/>
      <name val="Arial"/>
      <family val="2"/>
    </font>
    <font>
      <b/>
      <i/>
      <sz val="11"/>
      <name val="Arial"/>
      <family val="2"/>
    </font>
    <font>
      <sz val="11"/>
      <color rgb="FF0000FF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0"/>
      <color rgb="FF000000"/>
      <name val="Tahoma"/>
      <family val="2"/>
    </font>
    <font>
      <i/>
      <sz val="11"/>
      <color theme="7"/>
      <name val="Arial"/>
      <family val="2"/>
    </font>
    <font>
      <b/>
      <u/>
      <sz val="11"/>
      <color rgb="FFFF0000"/>
      <name val="Arial"/>
      <family val="2"/>
    </font>
    <font>
      <b/>
      <sz val="14"/>
      <color rgb="FFFF0000"/>
      <name val="Arial"/>
      <family val="2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28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0" applyFont="1"/>
    <xf numFmtId="0" fontId="4" fillId="4" borderId="0" xfId="0" applyFont="1" applyFill="1"/>
    <xf numFmtId="0" fontId="4" fillId="4" borderId="0" xfId="0" applyFont="1" applyFill="1" applyAlignment="1">
      <alignment horizontal="center" vertical="top"/>
    </xf>
    <xf numFmtId="49" fontId="4" fillId="0" borderId="1" xfId="0" applyNumberFormat="1" applyFont="1" applyBorder="1" applyAlignment="1" applyProtection="1">
      <alignment horizontal="left" shrinkToFit="1"/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Protection="1">
      <protection locked="0"/>
    </xf>
    <xf numFmtId="0" fontId="4" fillId="0" borderId="0" xfId="0" applyFont="1" applyAlignment="1">
      <alignment horizontal="left" vertical="top" wrapText="1"/>
    </xf>
    <xf numFmtId="164" fontId="4" fillId="0" borderId="1" xfId="0" applyNumberFormat="1" applyFont="1" applyBorder="1" applyAlignment="1" applyProtection="1">
      <alignment horizontal="right" vertical="center" shrinkToFit="1"/>
      <protection locked="0"/>
    </xf>
    <xf numFmtId="0" fontId="17" fillId="0" borderId="0" xfId="0" applyFont="1"/>
    <xf numFmtId="0" fontId="10" fillId="0" borderId="5" xfId="0" applyFont="1" applyBorder="1"/>
    <xf numFmtId="0" fontId="10" fillId="0" borderId="6" xfId="0" applyFont="1" applyBorder="1"/>
    <xf numFmtId="0" fontId="9" fillId="0" borderId="6" xfId="0" applyFont="1" applyBorder="1"/>
    <xf numFmtId="165" fontId="9" fillId="0" borderId="6" xfId="0" applyNumberFormat="1" applyFont="1" applyBorder="1"/>
    <xf numFmtId="165" fontId="9" fillId="0" borderId="9" xfId="0" applyNumberFormat="1" applyFont="1" applyBorder="1"/>
    <xf numFmtId="0" fontId="19" fillId="0" borderId="4" xfId="0" applyFont="1" applyBorder="1"/>
    <xf numFmtId="0" fontId="9" fillId="0" borderId="4" xfId="0" applyFont="1" applyBorder="1"/>
    <xf numFmtId="0" fontId="9" fillId="0" borderId="7" xfId="0" applyFont="1" applyBorder="1"/>
    <xf numFmtId="0" fontId="9" fillId="0" borderId="8" xfId="0" applyFont="1" applyBorder="1"/>
    <xf numFmtId="0" fontId="4" fillId="0" borderId="8" xfId="0" applyFont="1" applyBorder="1"/>
    <xf numFmtId="0" fontId="4" fillId="0" borderId="19" xfId="0" applyFont="1" applyBorder="1"/>
    <xf numFmtId="165" fontId="4" fillId="5" borderId="2" xfId="0" applyNumberFormat="1" applyFont="1" applyFill="1" applyBorder="1" applyAlignment="1">
      <alignment horizontal="right"/>
    </xf>
    <xf numFmtId="165" fontId="11" fillId="5" borderId="2" xfId="0" applyNumberFormat="1" applyFont="1" applyFill="1" applyBorder="1"/>
    <xf numFmtId="0" fontId="4" fillId="0" borderId="0" xfId="0" applyFont="1" applyAlignment="1">
      <alignment horizontal="left"/>
    </xf>
    <xf numFmtId="0" fontId="0" fillId="4" borderId="0" xfId="0" applyFill="1"/>
    <xf numFmtId="49" fontId="4" fillId="2" borderId="0" xfId="0" applyNumberFormat="1" applyFont="1" applyFill="1" applyAlignment="1">
      <alignment horizontal="left" vertical="top" wrapText="1"/>
    </xf>
    <xf numFmtId="0" fontId="4" fillId="0" borderId="0" xfId="0" applyFont="1" applyAlignment="1">
      <alignment horizontal="right"/>
    </xf>
    <xf numFmtId="0" fontId="0" fillId="4" borderId="0" xfId="0" applyFill="1" applyAlignment="1">
      <alignment wrapText="1"/>
    </xf>
    <xf numFmtId="0" fontId="5" fillId="4" borderId="0" xfId="0" applyFont="1" applyFill="1" applyAlignment="1">
      <alignment horizontal="left"/>
    </xf>
    <xf numFmtId="0" fontId="4" fillId="4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center"/>
    </xf>
    <xf numFmtId="49" fontId="4" fillId="4" borderId="0" xfId="0" applyNumberFormat="1" applyFont="1" applyFill="1" applyAlignment="1" applyProtection="1">
      <alignment horizontal="left" shrinkToFit="1"/>
      <protection locked="0"/>
    </xf>
    <xf numFmtId="49" fontId="4" fillId="4" borderId="6" xfId="0" applyNumberFormat="1" applyFont="1" applyFill="1" applyBorder="1" applyAlignment="1" applyProtection="1">
      <alignment horizontal="left" shrinkToFit="1"/>
      <protection locked="0"/>
    </xf>
    <xf numFmtId="0" fontId="5" fillId="4" borderId="0" xfId="0" applyFont="1" applyFill="1"/>
    <xf numFmtId="0" fontId="4" fillId="0" borderId="2" xfId="0" applyFont="1" applyBorder="1"/>
    <xf numFmtId="49" fontId="4" fillId="4" borderId="12" xfId="0" applyNumberFormat="1" applyFont="1" applyFill="1" applyBorder="1" applyAlignment="1" applyProtection="1">
      <alignment horizontal="left" vertical="top" wrapText="1"/>
      <protection locked="0"/>
    </xf>
    <xf numFmtId="49" fontId="4" fillId="4" borderId="9" xfId="0" applyNumberFormat="1" applyFont="1" applyFill="1" applyBorder="1" applyAlignment="1" applyProtection="1">
      <alignment horizontal="left" vertical="top" wrapText="1"/>
      <protection locked="0"/>
    </xf>
    <xf numFmtId="49" fontId="4" fillId="4" borderId="6" xfId="0" applyNumberFormat="1" applyFont="1" applyFill="1" applyBorder="1" applyAlignment="1" applyProtection="1">
      <alignment horizontal="left" vertical="top" wrapText="1"/>
      <protection locked="0"/>
    </xf>
    <xf numFmtId="49" fontId="4" fillId="4" borderId="10" xfId="0" applyNumberFormat="1" applyFont="1" applyFill="1" applyBorder="1" applyAlignment="1" applyProtection="1">
      <alignment horizontal="left" vertical="top" wrapText="1"/>
      <protection locked="0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shrinkToFit="1"/>
    </xf>
    <xf numFmtId="0" fontId="4" fillId="4" borderId="0" xfId="0" applyFont="1" applyFill="1" applyAlignment="1">
      <alignment horizontal="left" vertical="top"/>
    </xf>
    <xf numFmtId="0" fontId="4" fillId="4" borderId="0" xfId="0" applyFont="1" applyFill="1" applyAlignment="1">
      <alignment shrinkToFit="1"/>
    </xf>
    <xf numFmtId="0" fontId="11" fillId="4" borderId="0" xfId="0" applyFont="1" applyFill="1"/>
    <xf numFmtId="49" fontId="13" fillId="4" borderId="0" xfId="0" applyNumberFormat="1" applyFont="1" applyFill="1" applyAlignment="1" applyProtection="1">
      <alignment horizontal="left" shrinkToFit="1"/>
      <protection locked="0"/>
    </xf>
    <xf numFmtId="0" fontId="14" fillId="4" borderId="0" xfId="0" applyFont="1" applyFill="1" applyAlignment="1" applyProtection="1">
      <alignment horizontal="left" shrinkToFit="1"/>
      <protection locked="0"/>
    </xf>
    <xf numFmtId="0" fontId="14" fillId="4" borderId="0" xfId="0" applyFont="1" applyFill="1" applyAlignment="1" applyProtection="1">
      <alignment shrinkToFit="1"/>
      <protection locked="0"/>
    </xf>
    <xf numFmtId="49" fontId="4" fillId="4" borderId="0" xfId="0" applyNumberFormat="1" applyFont="1" applyFill="1" applyAlignment="1">
      <alignment horizontal="left" shrinkToFit="1"/>
    </xf>
    <xf numFmtId="0" fontId="0" fillId="4" borderId="0" xfId="0" applyFill="1" applyAlignment="1">
      <alignment horizontal="left" shrinkToFit="1"/>
    </xf>
    <xf numFmtId="0" fontId="20" fillId="4" borderId="0" xfId="0" applyFont="1" applyFill="1" applyAlignment="1">
      <alignment horizontal="left"/>
    </xf>
    <xf numFmtId="0" fontId="20" fillId="4" borderId="0" xfId="0" applyFont="1" applyFill="1"/>
    <xf numFmtId="166" fontId="4" fillId="4" borderId="0" xfId="0" applyNumberFormat="1" applyFont="1" applyFill="1" applyAlignment="1">
      <alignment horizontal="left" vertical="top"/>
    </xf>
    <xf numFmtId="167" fontId="4" fillId="4" borderId="0" xfId="0" applyNumberFormat="1" applyFont="1" applyFill="1" applyAlignment="1">
      <alignment horizontal="left" vertical="top"/>
    </xf>
    <xf numFmtId="4" fontId="3" fillId="4" borderId="0" xfId="0" applyNumberFormat="1" applyFon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4" fontId="4" fillId="4" borderId="0" xfId="0" applyNumberFormat="1" applyFont="1" applyFill="1" applyProtection="1">
      <protection locked="0"/>
    </xf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4" fillId="4" borderId="0" xfId="0" applyFont="1" applyFill="1" applyAlignment="1">
      <alignment horizontal="left" shrinkToFit="1"/>
    </xf>
    <xf numFmtId="0" fontId="4" fillId="4" borderId="0" xfId="0" applyFont="1" applyFill="1" applyAlignment="1">
      <alignment horizontal="left"/>
    </xf>
    <xf numFmtId="0" fontId="7" fillId="4" borderId="0" xfId="0" applyFont="1" applyFill="1"/>
    <xf numFmtId="49" fontId="4" fillId="4" borderId="4" xfId="0" applyNumberFormat="1" applyFont="1" applyFill="1" applyBorder="1" applyAlignment="1" applyProtection="1">
      <alignment horizontal="left"/>
      <protection locked="0"/>
    </xf>
    <xf numFmtId="0" fontId="7" fillId="4" borderId="0" xfId="0" applyFont="1" applyFill="1" applyAlignment="1">
      <alignment horizontal="right"/>
    </xf>
    <xf numFmtId="0" fontId="0" fillId="4" borderId="6" xfId="0" applyFill="1" applyBorder="1"/>
    <xf numFmtId="4" fontId="5" fillId="4" borderId="0" xfId="0" applyNumberFormat="1" applyFont="1" applyFill="1" applyProtection="1">
      <protection hidden="1"/>
    </xf>
    <xf numFmtId="4" fontId="5" fillId="4" borderId="8" xfId="0" applyNumberFormat="1" applyFont="1" applyFill="1" applyBorder="1" applyProtection="1">
      <protection hidden="1"/>
    </xf>
    <xf numFmtId="0" fontId="4" fillId="4" borderId="4" xfId="0" applyFont="1" applyFill="1" applyBorder="1" applyAlignment="1">
      <alignment horizontal="center" vertical="top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/>
    </xf>
    <xf numFmtId="49" fontId="6" fillId="4" borderId="0" xfId="0" applyNumberFormat="1" applyFont="1" applyFill="1" applyAlignment="1">
      <alignment horizontal="left" vertical="top"/>
    </xf>
    <xf numFmtId="0" fontId="7" fillId="4" borderId="0" xfId="0" applyFont="1" applyFill="1" applyAlignment="1">
      <alignment horizontal="left"/>
    </xf>
    <xf numFmtId="165" fontId="9" fillId="0" borderId="0" xfId="0" applyNumberFormat="1" applyFont="1"/>
    <xf numFmtId="165" fontId="9" fillId="0" borderId="10" xfId="0" applyNumberFormat="1" applyFont="1" applyBorder="1"/>
    <xf numFmtId="165" fontId="9" fillId="0" borderId="8" xfId="0" applyNumberFormat="1" applyFont="1" applyBorder="1"/>
    <xf numFmtId="165" fontId="9" fillId="0" borderId="11" xfId="0" applyNumberFormat="1" applyFont="1" applyBorder="1"/>
    <xf numFmtId="49" fontId="4" fillId="4" borderId="0" xfId="0" applyNumberFormat="1" applyFont="1" applyFill="1" applyAlignment="1" applyProtection="1">
      <alignment horizontal="left" vertical="top" shrinkToFit="1"/>
      <protection locked="0"/>
    </xf>
    <xf numFmtId="168" fontId="13" fillId="5" borderId="1" xfId="0" applyNumberFormat="1" applyFont="1" applyFill="1" applyBorder="1" applyProtection="1">
      <protection hidden="1"/>
    </xf>
    <xf numFmtId="0" fontId="27" fillId="4" borderId="0" xfId="0" applyFont="1" applyFill="1" applyAlignment="1">
      <alignment horizontal="left" vertical="top" wrapText="1"/>
    </xf>
    <xf numFmtId="4" fontId="12" fillId="0" borderId="1" xfId="0" applyNumberFormat="1" applyFont="1" applyBorder="1" applyAlignment="1">
      <alignment horizontal="right"/>
    </xf>
    <xf numFmtId="17" fontId="21" fillId="4" borderId="0" xfId="0" applyNumberFormat="1" applyFont="1" applyFill="1" applyAlignment="1">
      <alignment horizontal="left" vertical="top" wrapText="1"/>
    </xf>
    <xf numFmtId="168" fontId="13" fillId="0" borderId="1" xfId="0" applyNumberFormat="1" applyFont="1" applyBorder="1" applyAlignment="1" applyProtection="1">
      <alignment horizontal="right"/>
      <protection locked="0"/>
    </xf>
    <xf numFmtId="168" fontId="4" fillId="5" borderId="1" xfId="0" applyNumberFormat="1" applyFont="1" applyFill="1" applyBorder="1" applyProtection="1">
      <protection hidden="1"/>
    </xf>
    <xf numFmtId="168" fontId="4" fillId="0" borderId="1" xfId="0" applyNumberFormat="1" applyFont="1" applyBorder="1" applyProtection="1">
      <protection locked="0"/>
    </xf>
    <xf numFmtId="168" fontId="4" fillId="0" borderId="1" xfId="0" applyNumberFormat="1" applyFont="1" applyBorder="1"/>
    <xf numFmtId="0" fontId="4" fillId="4" borderId="0" xfId="0" applyFont="1" applyFill="1"/>
    <xf numFmtId="0" fontId="22" fillId="4" borderId="0" xfId="0" applyFont="1" applyFill="1" applyAlignment="1">
      <alignment horizontal="left"/>
    </xf>
    <xf numFmtId="0" fontId="0" fillId="6" borderId="1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21" fillId="0" borderId="0" xfId="0" applyFont="1"/>
    <xf numFmtId="0" fontId="20" fillId="4" borderId="0" xfId="0" applyFont="1" applyFill="1" applyAlignment="1">
      <alignment horizontal="left" shrinkToFit="1"/>
    </xf>
    <xf numFmtId="0" fontId="4" fillId="0" borderId="2" xfId="0" applyFont="1" applyBorder="1" applyAlignment="1">
      <alignment horizontal="center" vertical="top"/>
    </xf>
    <xf numFmtId="49" fontId="4" fillId="4" borderId="0" xfId="0" applyNumberFormat="1" applyFont="1" applyFill="1" applyAlignment="1" applyProtection="1">
      <alignment horizontal="left" shrinkToFit="1"/>
      <protection locked="0"/>
    </xf>
    <xf numFmtId="0" fontId="0" fillId="4" borderId="0" xfId="0" applyFill="1" applyAlignment="1">
      <alignment horizontal="left" shrinkToFit="1"/>
    </xf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5" fillId="4" borderId="0" xfId="0" applyFont="1" applyFill="1" applyAlignment="1">
      <alignment horizontal="left"/>
    </xf>
    <xf numFmtId="0" fontId="4" fillId="4" borderId="0" xfId="0" applyFon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23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4" fillId="4" borderId="8" xfId="0" applyFont="1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49" fontId="4" fillId="0" borderId="3" xfId="0" applyNumberFormat="1" applyFont="1" applyBorder="1" applyAlignment="1" applyProtection="1">
      <alignment horizontal="left" shrinkToFit="1"/>
      <protection locked="0"/>
    </xf>
    <xf numFmtId="49" fontId="4" fillId="0" borderId="12" xfId="0" applyNumberFormat="1" applyFont="1" applyBorder="1" applyAlignment="1" applyProtection="1">
      <alignment horizontal="left" shrinkToFit="1"/>
      <protection locked="0"/>
    </xf>
    <xf numFmtId="49" fontId="4" fillId="0" borderId="13" xfId="0" applyNumberFormat="1" applyFont="1" applyBorder="1" applyAlignment="1" applyProtection="1">
      <alignment horizontal="left" shrinkToFit="1"/>
      <protection locked="0"/>
    </xf>
    <xf numFmtId="0" fontId="0" fillId="0" borderId="12" xfId="0" applyBorder="1" applyAlignment="1" applyProtection="1">
      <alignment horizontal="left" shrinkToFit="1"/>
      <protection locked="0"/>
    </xf>
    <xf numFmtId="0" fontId="0" fillId="0" borderId="13" xfId="0" applyBorder="1" applyAlignment="1" applyProtection="1">
      <alignment horizontal="left" shrinkToFit="1"/>
      <protection locked="0"/>
    </xf>
    <xf numFmtId="49" fontId="1" fillId="0" borderId="3" xfId="1" applyNumberFormat="1" applyFill="1" applyBorder="1" applyAlignment="1" applyProtection="1">
      <alignment horizontal="left" shrinkToFit="1"/>
      <protection locked="0"/>
    </xf>
    <xf numFmtId="49" fontId="8" fillId="0" borderId="12" xfId="1" applyNumberFormat="1" applyFont="1" applyFill="1" applyBorder="1" applyAlignment="1" applyProtection="1">
      <alignment horizontal="left" shrinkToFit="1"/>
      <protection locked="0"/>
    </xf>
    <xf numFmtId="49" fontId="8" fillId="0" borderId="13" xfId="1" applyNumberFormat="1" applyFont="1" applyFill="1" applyBorder="1" applyAlignment="1" applyProtection="1">
      <alignment horizontal="left" shrinkToFit="1"/>
      <protection locked="0"/>
    </xf>
    <xf numFmtId="0" fontId="4" fillId="0" borderId="3" xfId="0" applyFont="1" applyBorder="1" applyAlignment="1">
      <alignment shrinkToFit="1"/>
    </xf>
    <xf numFmtId="0" fontId="0" fillId="0" borderId="12" xfId="0" applyBorder="1" applyAlignment="1">
      <alignment shrinkToFit="1"/>
    </xf>
    <xf numFmtId="0" fontId="0" fillId="0" borderId="13" xfId="0" applyBorder="1" applyAlignment="1">
      <alignment shrinkToFit="1"/>
    </xf>
    <xf numFmtId="0" fontId="4" fillId="4" borderId="8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49" fontId="4" fillId="0" borderId="18" xfId="0" applyNumberFormat="1" applyFont="1" applyBorder="1" applyAlignment="1" applyProtection="1">
      <alignment horizontal="left" vertical="top" wrapText="1"/>
      <protection locked="0"/>
    </xf>
    <xf numFmtId="0" fontId="0" fillId="0" borderId="19" xfId="0" applyBorder="1" applyAlignment="1">
      <alignment horizontal="left" vertical="top" wrapText="1"/>
    </xf>
    <xf numFmtId="49" fontId="4" fillId="0" borderId="5" xfId="0" applyNumberFormat="1" applyFont="1" applyBorder="1" applyAlignment="1" applyProtection="1">
      <alignment horizontal="left" vertical="top" wrapText="1"/>
      <protection locked="0"/>
    </xf>
    <xf numFmtId="0" fontId="0" fillId="0" borderId="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49" fontId="1" fillId="0" borderId="5" xfId="1" applyNumberFormat="1" applyFill="1" applyBorder="1" applyAlignment="1" applyProtection="1">
      <alignment horizontal="left" vertical="top" wrapText="1"/>
      <protection locked="0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4" fillId="0" borderId="5" xfId="0" applyFont="1" applyBorder="1" applyAlignment="1" applyProtection="1">
      <alignment horizontal="left" vertical="top" wrapText="1" shrinkToFit="1"/>
      <protection locked="0"/>
    </xf>
    <xf numFmtId="0" fontId="4" fillId="0" borderId="6" xfId="0" applyFont="1" applyBorder="1" applyAlignment="1" applyProtection="1">
      <alignment horizontal="left" vertical="top" wrapText="1" shrinkToFit="1"/>
      <protection locked="0"/>
    </xf>
    <xf numFmtId="0" fontId="4" fillId="0" borderId="9" xfId="0" applyFont="1" applyBorder="1" applyAlignment="1" applyProtection="1">
      <alignment horizontal="left" vertical="top" wrapText="1" shrinkToFit="1"/>
      <protection locked="0"/>
    </xf>
    <xf numFmtId="0" fontId="0" fillId="0" borderId="4" xfId="0" applyBorder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0" fillId="0" borderId="10" xfId="0" applyBorder="1" applyAlignment="1">
      <alignment horizontal="left" vertical="top" wrapText="1" shrinkToFit="1"/>
    </xf>
    <xf numFmtId="0" fontId="0" fillId="0" borderId="7" xfId="0" applyBorder="1" applyAlignment="1">
      <alignment horizontal="left" vertical="top" wrapText="1" shrinkToFit="1"/>
    </xf>
    <xf numFmtId="0" fontId="0" fillId="0" borderId="8" xfId="0" applyBorder="1" applyAlignment="1">
      <alignment horizontal="left" vertical="top" wrapText="1" shrinkToFit="1"/>
    </xf>
    <xf numFmtId="0" fontId="0" fillId="0" borderId="11" xfId="0" applyBorder="1" applyAlignment="1">
      <alignment horizontal="left" vertical="top" wrapText="1" shrinkToFit="1"/>
    </xf>
    <xf numFmtId="49" fontId="4" fillId="4" borderId="0" xfId="0" applyNumberFormat="1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left" vertical="top" shrinkToFit="1"/>
      <protection locked="0"/>
    </xf>
    <xf numFmtId="0" fontId="4" fillId="0" borderId="12" xfId="0" applyFont="1" applyBorder="1" applyAlignment="1" applyProtection="1">
      <alignment horizontal="left" vertical="top" shrinkToFit="1"/>
      <protection locked="0"/>
    </xf>
    <xf numFmtId="0" fontId="4" fillId="0" borderId="13" xfId="0" applyFont="1" applyBorder="1" applyAlignment="1" applyProtection="1">
      <alignment horizontal="left" vertical="top" shrinkToFit="1"/>
      <protection locked="0"/>
    </xf>
    <xf numFmtId="4" fontId="5" fillId="3" borderId="3" xfId="0" applyNumberFormat="1" applyFont="1" applyFill="1" applyBorder="1" applyProtection="1">
      <protection locked="0"/>
    </xf>
    <xf numFmtId="4" fontId="5" fillId="3" borderId="12" xfId="0" applyNumberFormat="1" applyFont="1" applyFill="1" applyBorder="1" applyProtection="1">
      <protection locked="0"/>
    </xf>
    <xf numFmtId="4" fontId="5" fillId="3" borderId="13" xfId="0" applyNumberFormat="1" applyFont="1" applyFill="1" applyBorder="1" applyProtection="1">
      <protection locked="0"/>
    </xf>
    <xf numFmtId="0" fontId="25" fillId="2" borderId="0" xfId="0" applyFont="1" applyFill="1" applyAlignment="1">
      <alignment horizontal="left"/>
    </xf>
    <xf numFmtId="0" fontId="2" fillId="0" borderId="10" xfId="0" applyFont="1" applyBorder="1"/>
    <xf numFmtId="0" fontId="5" fillId="3" borderId="3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49" fontId="13" fillId="0" borderId="3" xfId="0" applyNumberFormat="1" applyFont="1" applyBorder="1" applyAlignment="1" applyProtection="1">
      <alignment horizontal="left" shrinkToFit="1"/>
      <protection locked="0"/>
    </xf>
    <xf numFmtId="49" fontId="13" fillId="0" borderId="12" xfId="0" applyNumberFormat="1" applyFont="1" applyBorder="1" applyAlignment="1" applyProtection="1">
      <alignment horizontal="left" shrinkToFit="1"/>
      <protection locked="0"/>
    </xf>
    <xf numFmtId="0" fontId="14" fillId="0" borderId="12" xfId="0" applyFont="1" applyBorder="1" applyAlignment="1" applyProtection="1">
      <alignment horizontal="left" shrinkToFit="1"/>
      <protection locked="0"/>
    </xf>
    <xf numFmtId="0" fontId="14" fillId="0" borderId="12" xfId="0" applyFont="1" applyBorder="1" applyProtection="1">
      <protection locked="0"/>
    </xf>
    <xf numFmtId="0" fontId="14" fillId="0" borderId="13" xfId="0" applyFont="1" applyBorder="1" applyProtection="1">
      <protection locked="0"/>
    </xf>
    <xf numFmtId="49" fontId="13" fillId="0" borderId="3" xfId="0" applyNumberFormat="1" applyFont="1" applyBorder="1" applyAlignment="1" applyProtection="1">
      <alignment horizontal="left"/>
      <protection locked="0"/>
    </xf>
    <xf numFmtId="49" fontId="13" fillId="0" borderId="12" xfId="0" applyNumberFormat="1" applyFont="1" applyBorder="1" applyAlignment="1" applyProtection="1">
      <alignment horizontal="left"/>
      <protection locked="0"/>
    </xf>
    <xf numFmtId="0" fontId="13" fillId="0" borderId="12" xfId="0" applyFont="1" applyBorder="1" applyAlignment="1" applyProtection="1">
      <alignment horizontal="left"/>
      <protection locked="0"/>
    </xf>
    <xf numFmtId="0" fontId="14" fillId="0" borderId="12" xfId="0" applyFont="1" applyBorder="1" applyAlignment="1" applyProtection="1">
      <alignment shrinkToFit="1"/>
      <protection locked="0"/>
    </xf>
    <xf numFmtId="0" fontId="14" fillId="0" borderId="13" xfId="0" applyFont="1" applyBorder="1" applyAlignment="1" applyProtection="1">
      <alignment shrinkToFit="1"/>
      <protection locked="0"/>
    </xf>
    <xf numFmtId="0" fontId="4" fillId="4" borderId="0" xfId="0" applyFont="1" applyFill="1"/>
    <xf numFmtId="0" fontId="0" fillId="4" borderId="14" xfId="0" applyFill="1" applyBorder="1"/>
    <xf numFmtId="4" fontId="5" fillId="0" borderId="15" xfId="0" applyNumberFormat="1" applyFont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165" fontId="13" fillId="5" borderId="3" xfId="0" applyNumberFormat="1" applyFont="1" applyFill="1" applyBorder="1" applyAlignment="1">
      <alignment horizontal="right"/>
    </xf>
    <xf numFmtId="0" fontId="14" fillId="5" borderId="13" xfId="0" applyFont="1" applyFill="1" applyBorder="1"/>
    <xf numFmtId="0" fontId="11" fillId="4" borderId="0" xfId="0" applyFont="1" applyFill="1" applyAlignment="1">
      <alignment horizontal="left"/>
    </xf>
    <xf numFmtId="0" fontId="2" fillId="4" borderId="0" xfId="0" applyFont="1" applyFill="1"/>
    <xf numFmtId="4" fontId="4" fillId="0" borderId="2" xfId="0" applyNumberFormat="1" applyFont="1" applyBorder="1" applyAlignment="1">
      <alignment horizontal="center" vertical="top"/>
    </xf>
    <xf numFmtId="4" fontId="0" fillId="0" borderId="2" xfId="0" applyNumberFormat="1" applyBorder="1" applyAlignment="1">
      <alignment horizontal="center" vertical="top"/>
    </xf>
    <xf numFmtId="0" fontId="3" fillId="4" borderId="0" xfId="0" applyFont="1" applyFill="1" applyAlignment="1">
      <alignment horizontal="left" vertical="top" wrapText="1"/>
    </xf>
    <xf numFmtId="0" fontId="16" fillId="4" borderId="0" xfId="0" applyFont="1" applyFill="1" applyAlignment="1">
      <alignment horizontal="left" vertical="top" wrapText="1"/>
    </xf>
    <xf numFmtId="0" fontId="16" fillId="4" borderId="0" xfId="0" applyFont="1" applyFill="1"/>
    <xf numFmtId="0" fontId="22" fillId="4" borderId="4" xfId="0" applyFont="1" applyFill="1" applyBorder="1" applyAlignment="1">
      <alignment horizontal="right" shrinkToFit="1"/>
    </xf>
    <xf numFmtId="0" fontId="0" fillId="4" borderId="0" xfId="0" applyFill="1" applyAlignment="1">
      <alignment horizontal="right" shrinkToFit="1"/>
    </xf>
    <xf numFmtId="0" fontId="0" fillId="4" borderId="10" xfId="0" applyFill="1" applyBorder="1" applyAlignment="1">
      <alignment horizontal="right" shrinkToFit="1"/>
    </xf>
    <xf numFmtId="49" fontId="20" fillId="0" borderId="3" xfId="0" applyNumberFormat="1" applyFont="1" applyBorder="1" applyAlignment="1" applyProtection="1">
      <alignment horizontal="left" shrinkToFit="1"/>
      <protection locked="0"/>
    </xf>
    <xf numFmtId="49" fontId="20" fillId="0" borderId="12" xfId="0" applyNumberFormat="1" applyFont="1" applyBorder="1" applyAlignment="1" applyProtection="1">
      <alignment horizontal="left" shrinkToFit="1"/>
      <protection locked="0"/>
    </xf>
    <xf numFmtId="49" fontId="20" fillId="0" borderId="13" xfId="0" applyNumberFormat="1" applyFont="1" applyBorder="1" applyAlignment="1" applyProtection="1">
      <alignment horizontal="left" shrinkToFit="1"/>
      <protection locked="0"/>
    </xf>
    <xf numFmtId="0" fontId="20" fillId="0" borderId="5" xfId="0" applyFont="1" applyBorder="1" applyAlignment="1">
      <alignment vertical="top" wrapText="1" shrinkToFit="1"/>
    </xf>
    <xf numFmtId="0" fontId="20" fillId="0" borderId="6" xfId="0" applyFont="1" applyBorder="1" applyAlignment="1">
      <alignment vertical="top" wrapText="1" shrinkToFit="1"/>
    </xf>
    <xf numFmtId="0" fontId="20" fillId="0" borderId="9" xfId="0" applyFont="1" applyBorder="1" applyAlignment="1">
      <alignment vertical="top" wrapText="1" shrinkToFit="1"/>
    </xf>
    <xf numFmtId="0" fontId="20" fillId="0" borderId="4" xfId="0" applyFont="1" applyBorder="1" applyAlignment="1">
      <alignment vertical="top" wrapText="1" shrinkToFit="1"/>
    </xf>
    <xf numFmtId="0" fontId="20" fillId="0" borderId="0" xfId="0" applyFont="1" applyAlignment="1">
      <alignment vertical="top" wrapText="1" shrinkToFit="1"/>
    </xf>
    <xf numFmtId="0" fontId="20" fillId="0" borderId="10" xfId="0" applyFont="1" applyBorder="1" applyAlignment="1">
      <alignment vertical="top" wrapText="1" shrinkToFit="1"/>
    </xf>
    <xf numFmtId="0" fontId="20" fillId="0" borderId="7" xfId="0" applyFont="1" applyBorder="1" applyAlignment="1">
      <alignment vertical="top" wrapText="1" shrinkToFit="1"/>
    </xf>
    <xf numFmtId="0" fontId="20" fillId="0" borderId="8" xfId="0" applyFont="1" applyBorder="1" applyAlignment="1">
      <alignment vertical="top" wrapText="1" shrinkToFit="1"/>
    </xf>
    <xf numFmtId="0" fontId="20" fillId="0" borderId="11" xfId="0" applyFont="1" applyBorder="1" applyAlignment="1">
      <alignment vertical="top" wrapText="1" shrinkToFit="1"/>
    </xf>
    <xf numFmtId="0" fontId="0" fillId="4" borderId="0" xfId="0" applyFill="1"/>
    <xf numFmtId="0" fontId="4" fillId="4" borderId="4" xfId="0" applyFont="1" applyFill="1" applyBorder="1" applyAlignment="1">
      <alignment shrinkToFit="1"/>
    </xf>
    <xf numFmtId="0" fontId="0" fillId="4" borderId="0" xfId="0" applyFill="1" applyAlignment="1">
      <alignment shrinkToFit="1"/>
    </xf>
    <xf numFmtId="49" fontId="28" fillId="0" borderId="5" xfId="0" applyNumberFormat="1" applyFont="1" applyBorder="1" applyAlignment="1" applyProtection="1">
      <alignment horizontal="left" vertical="top" wrapText="1"/>
      <protection locked="0"/>
    </xf>
    <xf numFmtId="0" fontId="4" fillId="0" borderId="22" xfId="0" applyFont="1" applyBorder="1" applyProtection="1">
      <protection locked="0"/>
    </xf>
    <xf numFmtId="0" fontId="0" fillId="0" borderId="22" xfId="0" applyBorder="1" applyProtection="1">
      <protection locked="0"/>
    </xf>
    <xf numFmtId="49" fontId="4" fillId="0" borderId="3" xfId="0" applyNumberFormat="1" applyFont="1" applyBorder="1" applyAlignment="1" applyProtection="1">
      <alignment horizontal="left" vertical="top" shrinkToFit="1"/>
      <protection locked="0"/>
    </xf>
    <xf numFmtId="49" fontId="4" fillId="0" borderId="13" xfId="0" applyNumberFormat="1" applyFont="1" applyBorder="1" applyAlignment="1" applyProtection="1">
      <alignment horizontal="left" vertical="top" shrinkToFit="1"/>
      <protection locked="0"/>
    </xf>
    <xf numFmtId="0" fontId="5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11" fillId="0" borderId="26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4" fillId="0" borderId="15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4" fillId="0" borderId="29" xfId="0" applyFont="1" applyBorder="1" applyAlignment="1">
      <alignment horizontal="center"/>
    </xf>
    <xf numFmtId="0" fontId="5" fillId="0" borderId="6" xfId="0" applyFont="1" applyBorder="1"/>
    <xf numFmtId="0" fontId="4" fillId="0" borderId="6" xfId="0" applyFont="1" applyBorder="1"/>
    <xf numFmtId="0" fontId="4" fillId="0" borderId="21" xfId="0" applyFont="1" applyBorder="1" applyAlignment="1" applyProtection="1">
      <alignment horizontal="left" vertical="top" shrinkToFit="1"/>
      <protection locked="0"/>
    </xf>
    <xf numFmtId="0" fontId="4" fillId="0" borderId="0" xfId="0" applyFont="1" applyAlignment="1">
      <alignment horizontal="right"/>
    </xf>
    <xf numFmtId="0" fontId="4" fillId="0" borderId="21" xfId="0" applyFont="1" applyBorder="1" applyProtection="1">
      <protection locked="0"/>
    </xf>
    <xf numFmtId="0" fontId="4" fillId="0" borderId="22" xfId="0" applyFont="1" applyBorder="1" applyAlignment="1" applyProtection="1">
      <alignment horizontal="left" vertical="top" shrinkToFit="1"/>
      <protection locked="0"/>
    </xf>
  </cellXfs>
  <cellStyles count="2">
    <cellStyle name="Hyperlink" xfId="1" builtinId="8"/>
    <cellStyle name="Normal" xfId="0" builtinId="0"/>
  </cellStyles>
  <dxfs count="9">
    <dxf>
      <font>
        <b/>
        <i val="0"/>
        <strike val="0"/>
        <condense val="0"/>
        <extend val="0"/>
        <color indexed="1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7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7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strike val="0"/>
        <condense val="0"/>
        <extend val="0"/>
        <color indexed="26"/>
      </font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843881</xdr:colOff>
      <xdr:row>46</xdr:row>
      <xdr:rowOff>0</xdr:rowOff>
    </xdr:from>
    <xdr:ext cx="184731" cy="25801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D7F9F0-B7B8-C04A-B1DD-E8A5878407DF}"/>
            </a:ext>
          </a:extLst>
        </xdr:cNvPr>
        <xdr:cNvSpPr txBox="1"/>
      </xdr:nvSpPr>
      <xdr:spPr>
        <a:xfrm>
          <a:off x="8654381" y="8143374"/>
          <a:ext cx="184731" cy="258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9</xdr:col>
      <xdr:colOff>524410</xdr:colOff>
      <xdr:row>7</xdr:row>
      <xdr:rowOff>139129</xdr:rowOff>
    </xdr:from>
    <xdr:ext cx="1187950" cy="29966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D56C31B-487A-7DF8-DB34-41C95ECE5C8A}"/>
            </a:ext>
          </a:extLst>
        </xdr:cNvPr>
        <xdr:cNvSpPr txBox="1"/>
      </xdr:nvSpPr>
      <xdr:spPr>
        <a:xfrm>
          <a:off x="7844747" y="1476910"/>
          <a:ext cx="1187950" cy="2996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200" b="1" kern="12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(oct</a:t>
          </a:r>
          <a:r>
            <a:rPr lang="en-GB" sz="1200" b="1" kern="12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2025</a:t>
          </a:r>
          <a:r>
            <a:rPr lang="en-GB" sz="1200" kern="12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) </a:t>
          </a:r>
          <a:endParaRPr lang="en-GB" sz="1200" kern="12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Atla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Atlas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ckwell" panose="020606030202050204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tlas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alpha val="60000"/>
                <a:satMod val="109000"/>
                <a:lumMod val="110000"/>
              </a:schemeClr>
            </a:gs>
            <a:gs pos="100000">
              <a:schemeClr val="phClr">
                <a:tint val="78000"/>
                <a:alpha val="92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satMod val="110000"/>
                <a:lumMod val="104000"/>
              </a:schemeClr>
            </a:gs>
            <a:gs pos="69000">
              <a:schemeClr val="phClr">
                <a:shade val="84000"/>
                <a:satMod val="130000"/>
                <a:lumMod val="92000"/>
              </a:schemeClr>
            </a:gs>
            <a:gs pos="100000">
              <a:schemeClr val="phClr">
                <a:shade val="76000"/>
                <a:satMod val="130000"/>
                <a:lumMod val="88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0000"/>
            </a:schemeClr>
          </a:solidFill>
          <a:prstDash val="solid"/>
        </a:ln>
        <a:ln w="15875" cap="flat" cmpd="sng" algn="ctr">
          <a:solidFill>
            <a:schemeClr val="phClr">
              <a:shade val="9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5400" dir="5400000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>
            <a:bevelT w="0" h="0"/>
          </a:sp3d>
        </a:effectStyle>
      </a:effectStyleLst>
      <a:bgFillStyleLst>
        <a:solidFill>
          <a:schemeClr val="phClr"/>
        </a:solidFill>
        <a:solidFill>
          <a:schemeClr val="phClr"/>
        </a:solidFill>
        <a:gradFill rotWithShape="1">
          <a:gsLst>
            <a:gs pos="10000">
              <a:schemeClr val="phClr">
                <a:tint val="94000"/>
                <a:lumMod val="116000"/>
              </a:schemeClr>
            </a:gs>
            <a:gs pos="100000">
              <a:schemeClr val="phClr">
                <a:tint val="98000"/>
                <a:shade val="86000"/>
                <a:satMod val="90000"/>
                <a:lumMod val="88000"/>
              </a:schemeClr>
            </a:gs>
          </a:gsLst>
          <a:path path="circle">
            <a:fillToRect l="50000" t="15000" r="50000" b="169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tlas" id="{5156B0E4-0EB1-49FE-A26B-15F6F698AEC6}" vid="{508F7963-D0B5-43F7-BB2C-FCE3009C08EC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55B84-5447-5B41-9348-F4C18B6AE500}">
  <sheetPr codeName="Sheet5">
    <pageSetUpPr fitToPage="1"/>
  </sheetPr>
  <dimension ref="B1:S126"/>
  <sheetViews>
    <sheetView tabSelected="1" zoomScale="98" zoomScaleNormal="98" workbookViewId="0">
      <selection activeCell="E58" sqref="E58"/>
    </sheetView>
  </sheetViews>
  <sheetFormatPr defaultColWidth="9.109375" defaultRowHeight="13.8" x14ac:dyDescent="0.25"/>
  <cols>
    <col min="1" max="1" width="1.44140625" style="1" customWidth="1"/>
    <col min="2" max="2" width="37" style="1" customWidth="1"/>
    <col min="3" max="3" width="12.44140625" style="1" customWidth="1"/>
    <col min="4" max="4" width="15" style="1" customWidth="1"/>
    <col min="5" max="5" width="17.33203125" style="1" customWidth="1"/>
    <col min="6" max="6" width="1.44140625" style="1" customWidth="1"/>
    <col min="7" max="7" width="10.44140625" style="1" customWidth="1"/>
    <col min="8" max="8" width="2.6640625" style="1" customWidth="1"/>
    <col min="9" max="9" width="11.88671875" style="1" customWidth="1"/>
    <col min="10" max="10" width="8.44140625" style="1" customWidth="1"/>
    <col min="11" max="11" width="18" style="1" customWidth="1"/>
    <col min="12" max="12" width="3" style="1" customWidth="1"/>
    <col min="13" max="16384" width="9.109375" style="1"/>
  </cols>
  <sheetData>
    <row r="1" spans="2:13" ht="15.75" customHeight="1" x14ac:dyDescent="0.25">
      <c r="B1" s="95" t="s">
        <v>102</v>
      </c>
      <c r="C1" s="96"/>
      <c r="D1" s="96"/>
      <c r="E1" s="96"/>
      <c r="F1" s="96"/>
      <c r="G1" s="96"/>
      <c r="H1" s="96"/>
      <c r="I1" s="96"/>
      <c r="J1" s="96"/>
      <c r="K1" s="96"/>
      <c r="L1" s="97"/>
      <c r="M1" s="4"/>
    </row>
    <row r="2" spans="2:13" ht="12.75" customHeight="1" x14ac:dyDescent="0.2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4"/>
    </row>
    <row r="3" spans="2:13" ht="12.75" customHeight="1" x14ac:dyDescent="0.25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4"/>
    </row>
    <row r="4" spans="2:13" ht="15.75" customHeight="1" x14ac:dyDescent="0.25">
      <c r="B4" s="98" t="s">
        <v>86</v>
      </c>
      <c r="C4" s="98"/>
      <c r="D4" s="98"/>
      <c r="E4" s="98"/>
      <c r="F4" s="98"/>
      <c r="G4" s="98"/>
      <c r="H4" s="98"/>
      <c r="I4" s="98"/>
      <c r="J4" s="98"/>
      <c r="K4" s="98"/>
      <c r="L4" s="4"/>
      <c r="M4" s="4"/>
    </row>
    <row r="5" spans="2:13" ht="15.75" customHeight="1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  <c r="L5" s="4"/>
      <c r="M5" s="4"/>
    </row>
    <row r="6" spans="2:13" ht="15.75" customHeight="1" x14ac:dyDescent="0.25">
      <c r="B6" s="99" t="s">
        <v>106</v>
      </c>
      <c r="C6" s="100"/>
      <c r="D6" s="100"/>
      <c r="E6" s="100"/>
      <c r="F6" s="100"/>
      <c r="G6" s="100"/>
      <c r="H6" s="100"/>
      <c r="I6" s="100"/>
      <c r="J6" s="100"/>
      <c r="K6" s="100"/>
      <c r="L6" s="4"/>
      <c r="M6" s="4"/>
    </row>
    <row r="7" spans="2:13" ht="15.75" customHeight="1" x14ac:dyDescent="0.25"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4"/>
      <c r="M7" s="4"/>
    </row>
    <row r="8" spans="2:13" ht="15.75" customHeight="1" x14ac:dyDescent="0.25"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4"/>
      <c r="M8" s="4"/>
    </row>
    <row r="9" spans="2:13" ht="15.75" customHeight="1" x14ac:dyDescent="0.25"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4"/>
      <c r="M9" s="4"/>
    </row>
    <row r="10" spans="2:13" ht="15.75" customHeight="1" x14ac:dyDescent="0.25">
      <c r="B10" s="102" t="s">
        <v>56</v>
      </c>
      <c r="C10" s="100"/>
      <c r="D10" s="31"/>
      <c r="E10" s="31"/>
      <c r="F10" s="31"/>
      <c r="G10" s="31"/>
      <c r="H10" s="31"/>
      <c r="I10" s="81"/>
      <c r="J10" s="31"/>
      <c r="K10" s="90" t="s">
        <v>112</v>
      </c>
      <c r="L10" s="79"/>
      <c r="M10" s="79"/>
    </row>
    <row r="11" spans="2:13" ht="15.75" customHeight="1" thickBot="1" x14ac:dyDescent="0.3">
      <c r="B11" s="31" t="s">
        <v>57</v>
      </c>
      <c r="C11" s="103" t="s">
        <v>41</v>
      </c>
      <c r="D11" s="103"/>
      <c r="E11" s="103"/>
      <c r="F11" s="103" t="s">
        <v>50</v>
      </c>
      <c r="G11" s="104"/>
      <c r="H11" s="104"/>
      <c r="I11" s="31" t="s">
        <v>42</v>
      </c>
      <c r="J11" s="31"/>
      <c r="K11" s="31"/>
      <c r="L11" s="4"/>
      <c r="M11" s="4"/>
    </row>
    <row r="12" spans="2:13" ht="15.75" customHeight="1" thickBot="1" x14ac:dyDescent="0.3">
      <c r="B12" s="6"/>
      <c r="C12" s="105"/>
      <c r="D12" s="106"/>
      <c r="E12" s="107"/>
      <c r="F12" s="105"/>
      <c r="G12" s="108"/>
      <c r="H12" s="109"/>
      <c r="I12" s="110"/>
      <c r="J12" s="111"/>
      <c r="K12" s="112"/>
      <c r="L12" s="4"/>
      <c r="M12" s="4"/>
    </row>
    <row r="13" spans="2:13" ht="6" customHeight="1" x14ac:dyDescent="0.25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4"/>
      <c r="M13" s="4"/>
    </row>
    <row r="14" spans="2:13" ht="15.75" customHeight="1" x14ac:dyDescent="0.25">
      <c r="B14" s="98" t="s">
        <v>58</v>
      </c>
      <c r="C14" s="98"/>
      <c r="D14" s="98"/>
      <c r="E14" s="98"/>
      <c r="F14" s="98"/>
      <c r="G14" s="98"/>
      <c r="H14" s="98"/>
      <c r="I14" s="98"/>
      <c r="J14" s="98"/>
      <c r="K14" s="98"/>
      <c r="L14" s="4"/>
      <c r="M14" s="4"/>
    </row>
    <row r="15" spans="2:13" ht="15.75" customHeight="1" thickBot="1" x14ac:dyDescent="0.3">
      <c r="B15" s="4" t="s">
        <v>59</v>
      </c>
      <c r="C15" s="30"/>
      <c r="D15" s="30"/>
      <c r="E15" s="30"/>
      <c r="F15" s="30"/>
      <c r="G15" s="30"/>
      <c r="H15" s="30"/>
      <c r="I15" s="30"/>
      <c r="J15" s="30"/>
      <c r="K15" s="30"/>
      <c r="L15" s="4"/>
      <c r="M15" s="4"/>
    </row>
    <row r="16" spans="2:13" ht="15.75" customHeight="1" thickBot="1" x14ac:dyDescent="0.3">
      <c r="B16" s="105"/>
      <c r="C16" s="106"/>
      <c r="D16" s="106"/>
      <c r="E16" s="106"/>
      <c r="F16" s="106"/>
      <c r="G16" s="106"/>
      <c r="H16" s="106"/>
      <c r="I16" s="106"/>
      <c r="J16" s="107"/>
      <c r="K16" s="30"/>
      <c r="L16" s="4"/>
      <c r="M16" s="4"/>
    </row>
    <row r="17" spans="2:13" ht="15.75" customHeight="1" thickBot="1" x14ac:dyDescent="0.3">
      <c r="B17" s="22"/>
      <c r="C17" s="33"/>
      <c r="D17" s="113"/>
      <c r="E17" s="114"/>
      <c r="F17" s="114"/>
      <c r="G17" s="115"/>
      <c r="H17" s="33"/>
      <c r="I17" s="93" t="s">
        <v>89</v>
      </c>
      <c r="J17" s="94"/>
      <c r="K17" s="94"/>
      <c r="L17" s="4"/>
      <c r="M17" s="36"/>
    </row>
    <row r="18" spans="2:13" ht="15.75" customHeight="1" x14ac:dyDescent="0.25">
      <c r="B18" s="4"/>
      <c r="C18" s="33"/>
      <c r="D18" s="4"/>
      <c r="E18" s="33"/>
      <c r="F18" s="34"/>
      <c r="G18" s="34"/>
      <c r="H18" s="33"/>
      <c r="I18" s="33"/>
      <c r="J18" s="33"/>
      <c r="K18" s="30"/>
      <c r="L18" s="4"/>
      <c r="M18" s="4"/>
    </row>
    <row r="19" spans="2:13" ht="15.75" customHeight="1" x14ac:dyDescent="0.25">
      <c r="B19" s="35" t="s">
        <v>60</v>
      </c>
      <c r="C19" s="33"/>
      <c r="D19" s="4"/>
      <c r="E19" s="33"/>
      <c r="F19" s="33"/>
      <c r="G19" s="33"/>
      <c r="H19" s="33"/>
      <c r="I19" s="33"/>
      <c r="J19" s="33"/>
      <c r="K19" s="30"/>
      <c r="L19" s="4"/>
      <c r="M19" s="4"/>
    </row>
    <row r="20" spans="2:13" ht="15.75" customHeight="1" thickBot="1" x14ac:dyDescent="0.3">
      <c r="B20" s="4" t="s">
        <v>99</v>
      </c>
      <c r="C20" s="116" t="s">
        <v>51</v>
      </c>
      <c r="D20" s="116"/>
      <c r="E20" s="116" t="s">
        <v>52</v>
      </c>
      <c r="F20" s="116"/>
      <c r="G20" s="116"/>
      <c r="H20" s="117" t="s">
        <v>98</v>
      </c>
      <c r="I20" s="117"/>
      <c r="J20" s="117"/>
      <c r="K20" s="117"/>
      <c r="L20" s="4"/>
      <c r="M20" s="4"/>
    </row>
    <row r="21" spans="2:13" ht="15.75" customHeight="1" x14ac:dyDescent="0.25">
      <c r="B21" s="118"/>
      <c r="C21" s="120"/>
      <c r="D21" s="121"/>
      <c r="E21" s="124"/>
      <c r="F21" s="125"/>
      <c r="G21" s="121"/>
      <c r="H21" s="127"/>
      <c r="I21" s="128"/>
      <c r="J21" s="128"/>
      <c r="K21" s="129"/>
      <c r="L21" s="4"/>
      <c r="M21" s="4"/>
    </row>
    <row r="22" spans="2:13" ht="15.75" customHeight="1" thickBot="1" x14ac:dyDescent="0.3">
      <c r="B22" s="119"/>
      <c r="C22" s="122"/>
      <c r="D22" s="123"/>
      <c r="E22" s="122"/>
      <c r="F22" s="126"/>
      <c r="G22" s="123"/>
      <c r="H22" s="130"/>
      <c r="I22" s="131"/>
      <c r="J22" s="131"/>
      <c r="K22" s="132"/>
      <c r="L22" s="4"/>
      <c r="M22" s="4"/>
    </row>
    <row r="23" spans="2:13" ht="15.75" customHeight="1" thickBot="1" x14ac:dyDescent="0.3">
      <c r="B23" s="136" t="s">
        <v>100</v>
      </c>
      <c r="C23" s="136"/>
      <c r="D23" s="136"/>
      <c r="E23" s="37"/>
      <c r="F23" s="39"/>
      <c r="G23" s="38"/>
      <c r="H23" s="130"/>
      <c r="I23" s="131"/>
      <c r="J23" s="131"/>
      <c r="K23" s="132"/>
      <c r="L23" s="4"/>
      <c r="M23" s="4"/>
    </row>
    <row r="24" spans="2:13" ht="15.75" customHeight="1" thickBot="1" x14ac:dyDescent="0.3">
      <c r="B24" s="137"/>
      <c r="C24" s="138"/>
      <c r="D24" s="138"/>
      <c r="E24" s="138"/>
      <c r="F24" s="139"/>
      <c r="G24" s="40"/>
      <c r="H24" s="133"/>
      <c r="I24" s="134"/>
      <c r="J24" s="134"/>
      <c r="K24" s="135"/>
      <c r="L24" s="4"/>
      <c r="M24" s="4"/>
    </row>
    <row r="25" spans="2:13" ht="6" customHeight="1" x14ac:dyDescent="0.25">
      <c r="B25" s="41"/>
      <c r="C25" s="41"/>
      <c r="D25" s="41"/>
      <c r="E25" s="41"/>
      <c r="F25" s="41"/>
      <c r="G25" s="41"/>
      <c r="H25" s="42"/>
      <c r="I25" s="42"/>
      <c r="J25" s="42"/>
      <c r="K25" s="42"/>
      <c r="L25" s="4"/>
      <c r="M25" s="4"/>
    </row>
    <row r="26" spans="2:13" ht="15.75" customHeight="1" x14ac:dyDescent="0.25">
      <c r="B26" s="30" t="s">
        <v>61</v>
      </c>
      <c r="C26" s="30"/>
      <c r="D26" s="30"/>
      <c r="E26" s="30"/>
      <c r="F26" s="30"/>
      <c r="G26" s="30"/>
      <c r="H26" s="30"/>
      <c r="I26" s="30"/>
      <c r="J26" s="30"/>
      <c r="K26" s="30"/>
      <c r="L26" s="4"/>
      <c r="M26" s="4"/>
    </row>
    <row r="27" spans="2:13" ht="6" customHeight="1" thickBot="1" x14ac:dyDescent="0.3">
      <c r="B27" s="4"/>
      <c r="C27" s="33"/>
      <c r="D27" s="33"/>
      <c r="E27" s="33"/>
      <c r="F27" s="33"/>
      <c r="G27" s="33"/>
      <c r="H27" s="33"/>
      <c r="I27" s="4"/>
      <c r="J27" s="33"/>
      <c r="K27" s="33"/>
      <c r="L27" s="4"/>
      <c r="M27" s="4"/>
    </row>
    <row r="28" spans="2:13" ht="15.75" customHeight="1" thickBot="1" x14ac:dyDescent="0.3">
      <c r="B28" s="43" t="s">
        <v>53</v>
      </c>
      <c r="C28" s="147" t="s">
        <v>28</v>
      </c>
      <c r="D28" s="148"/>
      <c r="E28" s="149"/>
      <c r="F28" s="150"/>
      <c r="G28" s="151"/>
      <c r="H28" s="49"/>
      <c r="I28" s="49"/>
      <c r="J28" s="33"/>
      <c r="K28" s="49"/>
      <c r="L28" s="4"/>
      <c r="M28" s="4"/>
    </row>
    <row r="29" spans="2:13" ht="6" customHeight="1" thickBot="1" x14ac:dyDescent="0.3">
      <c r="B29" s="43"/>
      <c r="C29" s="49"/>
      <c r="D29" s="49"/>
      <c r="E29" s="50"/>
      <c r="F29" s="26"/>
      <c r="G29" s="26"/>
      <c r="H29" s="49"/>
      <c r="I29" s="49"/>
      <c r="J29" s="49"/>
      <c r="K29" s="49"/>
      <c r="L29" s="4"/>
      <c r="M29" s="4"/>
    </row>
    <row r="30" spans="2:13" ht="15.75" customHeight="1" thickBot="1" x14ac:dyDescent="0.3">
      <c r="B30" s="43" t="s">
        <v>54</v>
      </c>
      <c r="C30" s="152" t="s">
        <v>29</v>
      </c>
      <c r="D30" s="153"/>
      <c r="E30" s="154"/>
      <c r="F30" s="150"/>
      <c r="G30" s="151"/>
      <c r="H30" s="49"/>
      <c r="I30" s="49"/>
      <c r="J30" s="26"/>
      <c r="K30" s="26"/>
      <c r="L30" s="26"/>
      <c r="M30" s="26"/>
    </row>
    <row r="31" spans="2:13" ht="6" customHeight="1" thickBot="1" x14ac:dyDescent="0.3">
      <c r="B31" s="43"/>
      <c r="C31" s="49"/>
      <c r="D31" s="49"/>
      <c r="E31" s="49"/>
      <c r="F31" s="26"/>
      <c r="G31" s="26"/>
      <c r="H31" s="49"/>
      <c r="I31" s="4"/>
      <c r="J31" s="26"/>
      <c r="K31" s="26"/>
      <c r="L31" s="26"/>
      <c r="M31" s="26"/>
    </row>
    <row r="32" spans="2:13" ht="15.75" customHeight="1" thickBot="1" x14ac:dyDescent="0.3">
      <c r="B32" s="43" t="s">
        <v>55</v>
      </c>
      <c r="C32" s="147" t="s">
        <v>29</v>
      </c>
      <c r="D32" s="148"/>
      <c r="E32" s="149"/>
      <c r="F32" s="155"/>
      <c r="G32" s="156"/>
      <c r="H32" s="4"/>
      <c r="I32" s="4"/>
      <c r="J32" s="4"/>
      <c r="K32" s="4"/>
      <c r="L32" s="4"/>
      <c r="M32" s="4"/>
    </row>
    <row r="33" spans="2:13" ht="15.75" customHeight="1" x14ac:dyDescent="0.25">
      <c r="B33" s="43"/>
      <c r="C33" s="46"/>
      <c r="D33" s="46"/>
      <c r="E33" s="47"/>
      <c r="F33" s="48"/>
      <c r="G33" s="48"/>
      <c r="H33" s="4"/>
      <c r="I33" s="26"/>
      <c r="J33" s="26"/>
      <c r="K33" s="26"/>
      <c r="L33" s="26"/>
      <c r="M33" s="4"/>
    </row>
    <row r="34" spans="2:13" x14ac:dyDescent="0.25">
      <c r="B34" s="35" t="s">
        <v>66</v>
      </c>
      <c r="C34" s="5"/>
      <c r="D34" s="5"/>
      <c r="E34" s="5"/>
      <c r="F34" s="5"/>
      <c r="G34" s="5"/>
      <c r="H34" s="5"/>
      <c r="I34" s="26"/>
      <c r="J34" s="26"/>
      <c r="K34" s="26"/>
      <c r="L34" s="26"/>
      <c r="M34" s="4"/>
    </row>
    <row r="35" spans="2:13" x14ac:dyDescent="0.25">
      <c r="B35" s="157" t="s">
        <v>62</v>
      </c>
      <c r="C35" s="158"/>
      <c r="D35" s="159" t="s">
        <v>29</v>
      </c>
      <c r="E35" s="160"/>
      <c r="F35" s="160"/>
      <c r="G35" s="161"/>
      <c r="H35" s="4"/>
      <c r="I35" s="4"/>
      <c r="J35" s="4"/>
      <c r="K35" s="4"/>
      <c r="L35" s="26"/>
      <c r="M35" s="4"/>
    </row>
    <row r="36" spans="2:13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26"/>
      <c r="M36" s="4"/>
    </row>
    <row r="37" spans="2:13" x14ac:dyDescent="0.25">
      <c r="B37" s="4" t="s">
        <v>63</v>
      </c>
      <c r="C37" s="4"/>
      <c r="D37" s="8"/>
      <c r="E37" s="4"/>
      <c r="F37" s="4"/>
      <c r="G37" s="52"/>
      <c r="H37" s="52"/>
      <c r="I37" s="51"/>
      <c r="J37" s="52"/>
      <c r="K37" s="4"/>
      <c r="L37" s="26"/>
      <c r="M37" s="4"/>
    </row>
    <row r="38" spans="2:13" ht="14.4" thickBot="1" x14ac:dyDescent="0.3">
      <c r="B38" s="4"/>
      <c r="C38" s="4"/>
      <c r="D38" s="4"/>
      <c r="E38" s="4"/>
      <c r="F38" s="4"/>
      <c r="G38" s="4"/>
      <c r="H38" s="4"/>
      <c r="I38" s="4"/>
      <c r="J38" s="4"/>
      <c r="K38" s="4"/>
      <c r="L38" s="26"/>
      <c r="M38" s="4"/>
    </row>
    <row r="39" spans="2:13" ht="14.4" thickBot="1" x14ac:dyDescent="0.3">
      <c r="B39" s="4" t="s">
        <v>64</v>
      </c>
      <c r="C39" s="4"/>
      <c r="D39" s="23" t="str">
        <f>IF(D35="Dropdown Menu: Please Select","",IF(D35="","",VLOOKUP(D35,E90:J102,5,FALSE)))</f>
        <v/>
      </c>
      <c r="E39" s="4" t="s">
        <v>19</v>
      </c>
      <c r="F39" s="4"/>
      <c r="G39" s="162" t="str">
        <f>IF(D35="Dropdown Menu: Please Select","",IF(D37="","",SUM(D39*D37)))</f>
        <v/>
      </c>
      <c r="H39" s="163"/>
      <c r="I39" s="164" t="s">
        <v>30</v>
      </c>
      <c r="J39" s="165"/>
      <c r="K39" s="4"/>
      <c r="L39" s="26"/>
      <c r="M39" s="4"/>
    </row>
    <row r="40" spans="2:13" ht="14.4" thickBot="1" x14ac:dyDescent="0.3">
      <c r="B40" s="4"/>
      <c r="C40" s="4"/>
      <c r="D40" s="4"/>
      <c r="E40" s="4"/>
      <c r="F40" s="4"/>
      <c r="G40" s="4"/>
      <c r="H40" s="4"/>
      <c r="I40" s="4"/>
      <c r="J40" s="4"/>
      <c r="K40" s="4"/>
      <c r="L40" s="26"/>
      <c r="M40" s="4"/>
    </row>
    <row r="41" spans="2:13" ht="14.4" thickBot="1" x14ac:dyDescent="0.3">
      <c r="B41" s="44" t="s">
        <v>65</v>
      </c>
      <c r="C41" s="45"/>
      <c r="D41" s="24" t="str">
        <f>IF(D35="Dropdown Menu: Please Select","",IF(D37="","",VLOOKUP(D35,E90:J102,6,FALSE)))</f>
        <v/>
      </c>
      <c r="E41" s="45" t="s">
        <v>19</v>
      </c>
      <c r="F41" s="45"/>
      <c r="G41" s="162" t="str">
        <f>IF(D35="Dropdown Menu: Please Select","",IF(D37="","",SUM(D41*D37)))</f>
        <v/>
      </c>
      <c r="H41" s="163"/>
      <c r="I41" s="164" t="s">
        <v>30</v>
      </c>
      <c r="J41" s="165"/>
      <c r="K41" s="165"/>
      <c r="L41" s="26"/>
      <c r="M41" s="4"/>
    </row>
    <row r="42" spans="2:13" x14ac:dyDescent="0.25">
      <c r="B42" s="4" t="s">
        <v>68</v>
      </c>
      <c r="C42" s="92"/>
      <c r="D42" s="53" t="s">
        <v>0</v>
      </c>
      <c r="E42" s="5"/>
      <c r="F42" s="5"/>
      <c r="G42" s="5"/>
      <c r="H42" s="5"/>
      <c r="I42" s="26"/>
      <c r="J42" s="26"/>
      <c r="K42" s="26"/>
      <c r="L42" s="26"/>
      <c r="M42" s="4"/>
    </row>
    <row r="43" spans="2:13" ht="14.4" thickBot="1" x14ac:dyDescent="0.3">
      <c r="B43" s="4" t="s">
        <v>67</v>
      </c>
      <c r="C43" s="92"/>
      <c r="D43" s="54" t="s">
        <v>84</v>
      </c>
      <c r="E43" s="166"/>
      <c r="F43" s="167"/>
      <c r="G43" s="168" t="s">
        <v>39</v>
      </c>
      <c r="H43" s="169"/>
      <c r="I43" s="169"/>
      <c r="J43" s="169"/>
      <c r="K43" s="169"/>
      <c r="L43" s="170"/>
      <c r="M43" s="4"/>
    </row>
    <row r="44" spans="2:13" ht="14.4" thickBot="1" x14ac:dyDescent="0.3">
      <c r="B44" s="4" t="s">
        <v>104</v>
      </c>
      <c r="C44" s="5"/>
      <c r="D44" s="10"/>
      <c r="E44" s="5"/>
      <c r="F44" s="5"/>
      <c r="G44" s="169"/>
      <c r="H44" s="169"/>
      <c r="I44" s="169"/>
      <c r="J44" s="169"/>
      <c r="K44" s="169"/>
      <c r="L44" s="170"/>
      <c r="M44" s="4"/>
    </row>
    <row r="45" spans="2:13" ht="12.9" customHeight="1" thickBot="1" x14ac:dyDescent="0.35">
      <c r="B45" s="27" t="s">
        <v>90</v>
      </c>
      <c r="C45" s="140" t="s">
        <v>43</v>
      </c>
      <c r="D45" s="141"/>
      <c r="E45" s="141"/>
      <c r="F45" s="141"/>
      <c r="G45" s="142"/>
      <c r="H45" s="143" t="s">
        <v>92</v>
      </c>
      <c r="I45" s="144"/>
      <c r="J45" s="145" t="s">
        <v>87</v>
      </c>
      <c r="K45" s="146"/>
      <c r="L45" s="4"/>
      <c r="M45" s="4"/>
    </row>
    <row r="46" spans="2:13" ht="15.75" customHeight="1" x14ac:dyDescent="0.25">
      <c r="B46" s="26"/>
      <c r="C46" s="26"/>
      <c r="D46" s="55"/>
      <c r="E46" s="26"/>
      <c r="F46" s="56"/>
      <c r="G46" s="26"/>
      <c r="H46" s="26"/>
      <c r="I46" s="26"/>
      <c r="J46" s="26"/>
      <c r="K46" s="26"/>
      <c r="L46" s="4"/>
      <c r="M46" s="4"/>
    </row>
    <row r="47" spans="2:13" ht="15.75" customHeight="1" thickBot="1" x14ac:dyDescent="0.3">
      <c r="B47" s="4"/>
      <c r="C47" s="57"/>
      <c r="D47" s="58"/>
      <c r="E47" s="59"/>
      <c r="F47" s="59"/>
      <c r="G47" s="26"/>
      <c r="H47" s="26"/>
      <c r="I47" s="26"/>
      <c r="J47" s="26"/>
      <c r="K47" s="26"/>
      <c r="L47" s="26"/>
      <c r="M47" s="4"/>
    </row>
    <row r="48" spans="2:13" ht="15.75" customHeight="1" thickBot="1" x14ac:dyDescent="0.3">
      <c r="B48" s="35" t="s">
        <v>97</v>
      </c>
      <c r="C48" s="57"/>
      <c r="D48" s="80"/>
      <c r="E48" s="59"/>
      <c r="F48" s="59"/>
      <c r="G48" s="26"/>
      <c r="H48" s="26"/>
      <c r="I48" s="26"/>
      <c r="J48" s="26"/>
      <c r="K48" s="26"/>
      <c r="L48" s="26"/>
      <c r="M48" s="4"/>
    </row>
    <row r="49" spans="2:19" ht="15.75" customHeight="1" thickBot="1" x14ac:dyDescent="0.3">
      <c r="B49" s="157" t="s">
        <v>69</v>
      </c>
      <c r="C49" s="186"/>
      <c r="D49" s="186"/>
      <c r="E49" s="4"/>
      <c r="F49" s="4"/>
      <c r="G49" s="26"/>
      <c r="H49" s="26"/>
      <c r="I49" s="26"/>
      <c r="J49" s="26"/>
      <c r="K49" s="26"/>
      <c r="L49" s="26"/>
      <c r="M49" s="4"/>
    </row>
    <row r="50" spans="2:19" ht="15.75" customHeight="1" thickBot="1" x14ac:dyDescent="0.35">
      <c r="B50" s="4" t="s">
        <v>81</v>
      </c>
      <c r="C50" s="26"/>
      <c r="D50" s="84"/>
      <c r="E50" s="62" t="s">
        <v>4</v>
      </c>
      <c r="F50" s="26"/>
      <c r="G50" s="26"/>
      <c r="H50" s="174"/>
      <c r="I50" s="175"/>
      <c r="J50" s="175"/>
      <c r="K50" s="176"/>
      <c r="L50" s="26"/>
      <c r="M50" s="4"/>
    </row>
    <row r="51" spans="2:19" ht="15.75" customHeight="1" thickBot="1" x14ac:dyDescent="0.35">
      <c r="B51" s="4" t="s">
        <v>80</v>
      </c>
      <c r="C51" s="26"/>
      <c r="D51" s="84"/>
      <c r="E51" s="62" t="s">
        <v>3</v>
      </c>
      <c r="F51" s="26"/>
      <c r="G51" s="26"/>
      <c r="H51" s="174"/>
      <c r="I51" s="175"/>
      <c r="J51" s="175"/>
      <c r="K51" s="176"/>
      <c r="L51" s="26"/>
      <c r="M51" s="4"/>
    </row>
    <row r="52" spans="2:19" ht="15.75" customHeight="1" thickBot="1" x14ac:dyDescent="0.3">
      <c r="B52" s="4" t="s">
        <v>79</v>
      </c>
      <c r="C52" s="26"/>
      <c r="D52" s="84"/>
      <c r="E52" s="4"/>
      <c r="F52" s="4"/>
      <c r="G52" s="4"/>
      <c r="H52" s="26"/>
      <c r="I52" s="26"/>
      <c r="J52" s="26"/>
      <c r="K52" s="26"/>
      <c r="L52" s="26"/>
      <c r="M52" s="4"/>
    </row>
    <row r="53" spans="2:19" ht="15.75" customHeight="1" thickBot="1" x14ac:dyDescent="0.3">
      <c r="B53" s="4" t="s">
        <v>78</v>
      </c>
      <c r="C53" s="26"/>
      <c r="D53" s="84"/>
      <c r="E53" s="187" t="s">
        <v>91</v>
      </c>
      <c r="F53" s="188"/>
      <c r="G53" s="36"/>
      <c r="H53" s="26"/>
      <c r="I53" s="26"/>
      <c r="J53" s="26"/>
      <c r="K53" s="26"/>
      <c r="L53" s="4"/>
      <c r="M53" s="4"/>
    </row>
    <row r="54" spans="2:19" ht="15.75" customHeight="1" thickBot="1" x14ac:dyDescent="0.35">
      <c r="B54" s="4" t="s">
        <v>77</v>
      </c>
      <c r="C54" s="26"/>
      <c r="D54" s="84" t="s">
        <v>93</v>
      </c>
      <c r="E54" s="62" t="s">
        <v>3</v>
      </c>
      <c r="F54" s="26"/>
      <c r="G54" s="26"/>
      <c r="H54" s="174"/>
      <c r="I54" s="175"/>
      <c r="J54" s="175"/>
      <c r="K54" s="176"/>
      <c r="L54" s="4"/>
      <c r="M54" s="4"/>
      <c r="P54"/>
    </row>
    <row r="55" spans="2:19" ht="15.75" customHeight="1" thickBot="1" x14ac:dyDescent="0.3">
      <c r="B55" s="4" t="s">
        <v>76</v>
      </c>
      <c r="C55" s="26"/>
      <c r="D55" s="84"/>
      <c r="E55" s="171" t="s">
        <v>70</v>
      </c>
      <c r="F55" s="172"/>
      <c r="G55" s="173"/>
      <c r="H55" s="174"/>
      <c r="I55" s="175"/>
      <c r="J55" s="175"/>
      <c r="K55" s="176"/>
      <c r="L55" s="4"/>
      <c r="M55" s="4"/>
    </row>
    <row r="56" spans="2:19" ht="15.75" customHeight="1" thickBot="1" x14ac:dyDescent="0.3">
      <c r="B56" s="4" t="s">
        <v>75</v>
      </c>
      <c r="C56" s="26"/>
      <c r="D56" s="84" t="s">
        <v>93</v>
      </c>
      <c r="E56" s="171" t="s">
        <v>71</v>
      </c>
      <c r="F56" s="172"/>
      <c r="G56" s="173"/>
      <c r="H56" s="189" t="s">
        <v>115</v>
      </c>
      <c r="I56" s="125"/>
      <c r="J56" s="125"/>
      <c r="K56" s="121"/>
      <c r="L56" s="4"/>
      <c r="M56" s="4"/>
      <c r="O56"/>
      <c r="P56"/>
      <c r="Q56"/>
      <c r="R56"/>
      <c r="S56"/>
    </row>
    <row r="57" spans="2:19" ht="15.75" customHeight="1" thickBot="1" x14ac:dyDescent="0.3">
      <c r="B57" s="4" t="s">
        <v>74</v>
      </c>
      <c r="C57" s="4"/>
      <c r="D57" s="85">
        <v>0</v>
      </c>
      <c r="E57" s="63"/>
      <c r="F57" s="26"/>
      <c r="G57" s="26"/>
      <c r="H57" s="122"/>
      <c r="I57" s="126"/>
      <c r="J57" s="126"/>
      <c r="K57" s="123"/>
      <c r="L57" s="4"/>
      <c r="M57" s="4"/>
      <c r="O57"/>
      <c r="P57"/>
      <c r="Q57"/>
      <c r="R57"/>
      <c r="S57"/>
    </row>
    <row r="58" spans="2:19" ht="15.75" customHeight="1" thickBot="1" x14ac:dyDescent="0.35">
      <c r="B58" s="4" t="s">
        <v>73</v>
      </c>
      <c r="C58" s="4"/>
      <c r="D58" s="83">
        <f>SUM(C50:D57)</f>
        <v>0</v>
      </c>
      <c r="E58" s="26"/>
      <c r="F58" s="64"/>
      <c r="G58" s="26"/>
      <c r="H58" s="177"/>
      <c r="I58" s="178"/>
      <c r="J58" s="178"/>
      <c r="K58" s="179"/>
      <c r="L58" s="4"/>
      <c r="M58" s="4"/>
      <c r="O58"/>
      <c r="P58"/>
      <c r="Q58"/>
      <c r="R58"/>
      <c r="S58"/>
    </row>
    <row r="59" spans="2:19" ht="15.75" customHeight="1" x14ac:dyDescent="0.3">
      <c r="B59" s="26"/>
      <c r="C59" s="26"/>
      <c r="D59" s="65"/>
      <c r="E59" s="64"/>
      <c r="F59" s="64"/>
      <c r="G59" s="26"/>
      <c r="H59" s="180"/>
      <c r="I59" s="181"/>
      <c r="J59" s="181"/>
      <c r="K59" s="182"/>
      <c r="L59" s="4"/>
      <c r="M59" s="4"/>
      <c r="O59"/>
      <c r="P59"/>
      <c r="Q59"/>
      <c r="R59"/>
      <c r="S59"/>
    </row>
    <row r="60" spans="2:19" ht="15.75" customHeight="1" thickBot="1" x14ac:dyDescent="0.35">
      <c r="B60" s="4"/>
      <c r="C60" s="4"/>
      <c r="D60" s="66"/>
      <c r="E60" s="64"/>
      <c r="F60" s="64"/>
      <c r="G60" s="26"/>
      <c r="H60" s="183"/>
      <c r="I60" s="184"/>
      <c r="J60" s="184"/>
      <c r="K60" s="185"/>
      <c r="L60" s="4"/>
      <c r="M60" s="4"/>
      <c r="O60"/>
      <c r="P60"/>
      <c r="Q60"/>
      <c r="R60"/>
      <c r="S60"/>
    </row>
    <row r="61" spans="2:19" ht="15.75" customHeight="1" thickBot="1" x14ac:dyDescent="0.35">
      <c r="B61" s="35" t="s">
        <v>72</v>
      </c>
      <c r="C61" s="4"/>
      <c r="D61" s="67"/>
      <c r="E61" s="64"/>
      <c r="F61" s="64"/>
      <c r="G61" s="26"/>
      <c r="H61" s="26"/>
      <c r="I61" s="26"/>
      <c r="J61" s="26"/>
      <c r="K61" s="26"/>
      <c r="L61" s="4"/>
      <c r="M61" s="4"/>
      <c r="O61"/>
      <c r="P61"/>
      <c r="Q61"/>
      <c r="R61"/>
      <c r="S61"/>
    </row>
    <row r="62" spans="2:19" ht="15.75" customHeight="1" thickBot="1" x14ac:dyDescent="0.3">
      <c r="B62" s="4" t="s">
        <v>85</v>
      </c>
      <c r="C62" s="4"/>
      <c r="D62" s="78">
        <f>D48-D58</f>
        <v>0</v>
      </c>
      <c r="E62" s="68"/>
      <c r="F62" s="5"/>
      <c r="G62" s="69"/>
      <c r="H62" s="69"/>
      <c r="I62" s="69"/>
      <c r="J62" s="69"/>
      <c r="K62" s="69"/>
      <c r="L62" s="4"/>
      <c r="M62" s="4"/>
      <c r="O62"/>
      <c r="P62"/>
      <c r="Q62"/>
      <c r="R62"/>
      <c r="S62"/>
    </row>
    <row r="63" spans="2:19" ht="15.75" customHeight="1" thickBot="1" x14ac:dyDescent="0.3">
      <c r="B63" s="4" t="s">
        <v>95</v>
      </c>
      <c r="C63" s="4"/>
      <c r="D63" s="78">
        <f>D62/100*10</f>
        <v>0</v>
      </c>
      <c r="E63" s="5"/>
      <c r="F63" s="5"/>
      <c r="G63" s="89"/>
      <c r="H63" s="69"/>
      <c r="I63" s="69"/>
      <c r="J63" s="69"/>
      <c r="K63" s="69"/>
      <c r="L63" s="4"/>
      <c r="M63" s="4"/>
      <c r="O63"/>
      <c r="P63"/>
      <c r="Q63"/>
      <c r="R63"/>
      <c r="S63"/>
    </row>
    <row r="64" spans="2:19" ht="15.75" customHeight="1" thickBot="1" x14ac:dyDescent="0.3">
      <c r="B64" s="52" t="s">
        <v>110</v>
      </c>
      <c r="C64" s="86"/>
      <c r="D64" s="78">
        <f>D62/100*20</f>
        <v>0</v>
      </c>
      <c r="E64" s="5" t="s">
        <v>3</v>
      </c>
      <c r="F64" s="5"/>
      <c r="G64" s="88" t="s">
        <v>113</v>
      </c>
      <c r="H64" s="69"/>
      <c r="I64" s="69"/>
      <c r="J64" s="69"/>
      <c r="K64" s="69"/>
      <c r="L64" s="86"/>
      <c r="M64" s="86"/>
      <c r="O64"/>
      <c r="P64"/>
      <c r="Q64"/>
      <c r="R64"/>
      <c r="S64"/>
    </row>
    <row r="65" spans="2:19" ht="15.75" customHeight="1" thickBot="1" x14ac:dyDescent="0.3">
      <c r="B65" s="35" t="s">
        <v>94</v>
      </c>
      <c r="C65" s="4"/>
      <c r="D65" s="78">
        <f>D62-D63-D64</f>
        <v>0</v>
      </c>
      <c r="E65" s="5"/>
      <c r="F65" s="5"/>
      <c r="G65" s="69"/>
      <c r="H65" s="69"/>
      <c r="I65" s="69"/>
      <c r="J65" s="87"/>
      <c r="K65" s="69"/>
      <c r="L65" s="4"/>
      <c r="M65" s="4"/>
      <c r="O65"/>
      <c r="P65"/>
      <c r="Q65"/>
      <c r="R65"/>
      <c r="S65"/>
    </row>
    <row r="66" spans="2:19" ht="15.6" customHeight="1" thickBot="1" x14ac:dyDescent="0.35">
      <c r="B66" s="91" t="s">
        <v>82</v>
      </c>
      <c r="C66" s="30"/>
      <c r="D66" s="82">
        <f>D65/2</f>
        <v>0</v>
      </c>
      <c r="E66" s="70" t="s">
        <v>3</v>
      </c>
      <c r="F66" s="70"/>
      <c r="G66" s="192" t="s">
        <v>114</v>
      </c>
      <c r="H66" s="193"/>
      <c r="I66" s="71" t="s">
        <v>111</v>
      </c>
      <c r="J66" s="71"/>
      <c r="K66" s="71"/>
      <c r="L66" s="4"/>
      <c r="M66" s="4"/>
      <c r="O66"/>
      <c r="P66"/>
      <c r="Q66"/>
      <c r="R66"/>
      <c r="S66"/>
    </row>
    <row r="67" spans="2:19" ht="15.75" customHeight="1" thickBot="1" x14ac:dyDescent="0.35">
      <c r="B67" s="60" t="s">
        <v>96</v>
      </c>
      <c r="C67" s="30"/>
      <c r="D67" s="82">
        <f>D65-I65-D66</f>
        <v>0</v>
      </c>
      <c r="E67" s="70" t="s">
        <v>109</v>
      </c>
      <c r="F67" s="70"/>
      <c r="G67" s="77"/>
      <c r="H67" s="77"/>
      <c r="I67" s="71"/>
      <c r="J67" s="71"/>
      <c r="K67" s="71"/>
      <c r="L67" s="4"/>
      <c r="M67" s="4"/>
      <c r="O67"/>
      <c r="P67"/>
      <c r="Q67"/>
      <c r="R67"/>
      <c r="S67"/>
    </row>
    <row r="68" spans="2:19" ht="15.75" customHeight="1" thickBot="1" x14ac:dyDescent="0.35">
      <c r="B68" s="61" t="s">
        <v>101</v>
      </c>
      <c r="C68" s="61"/>
      <c r="D68" s="83">
        <f>D67-D69</f>
        <v>0</v>
      </c>
      <c r="E68" s="4"/>
      <c r="F68" s="4"/>
      <c r="G68" s="4"/>
      <c r="H68" s="62"/>
      <c r="I68" s="71"/>
      <c r="J68" s="71"/>
      <c r="K68" s="71"/>
      <c r="L68" s="4"/>
      <c r="M68" s="4"/>
      <c r="O68"/>
      <c r="P68"/>
      <c r="Q68"/>
      <c r="R68"/>
      <c r="S68"/>
    </row>
    <row r="69" spans="2:19" ht="15.75" customHeight="1" thickBot="1" x14ac:dyDescent="0.35">
      <c r="B69" s="60" t="s">
        <v>83</v>
      </c>
      <c r="C69" s="30"/>
      <c r="D69" s="78">
        <f>(D67)/1.15</f>
        <v>0</v>
      </c>
      <c r="E69" s="26"/>
      <c r="F69" s="72"/>
      <c r="G69" s="72"/>
      <c r="H69" s="72"/>
      <c r="I69" s="72"/>
      <c r="J69" s="4"/>
      <c r="K69" s="4"/>
      <c r="L69" s="4"/>
      <c r="M69" s="4"/>
      <c r="O69"/>
      <c r="P69"/>
      <c r="Q69"/>
      <c r="R69"/>
      <c r="S69"/>
    </row>
    <row r="70" spans="2:19" ht="15.75" customHeight="1" x14ac:dyDescent="0.25">
      <c r="B70" s="194" t="s">
        <v>108</v>
      </c>
      <c r="C70" s="195"/>
      <c r="D70" s="195"/>
      <c r="E70" s="195"/>
      <c r="F70" s="195"/>
      <c r="G70" s="195"/>
      <c r="H70" s="195"/>
      <c r="I70" s="195"/>
      <c r="J70" s="195"/>
      <c r="K70" s="195"/>
      <c r="M70" s="4"/>
      <c r="O70"/>
      <c r="P70"/>
      <c r="Q70"/>
      <c r="R70"/>
      <c r="S70"/>
    </row>
    <row r="71" spans="2:19" ht="15.75" customHeight="1" x14ac:dyDescent="0.25">
      <c r="B71" s="196"/>
      <c r="C71" s="196"/>
      <c r="D71" s="196"/>
      <c r="E71" s="196"/>
      <c r="F71" s="196"/>
      <c r="G71" s="196"/>
      <c r="H71" s="196"/>
      <c r="I71" s="196"/>
      <c r="J71" s="196"/>
      <c r="K71" s="196"/>
      <c r="M71" s="4"/>
      <c r="O71"/>
      <c r="P71"/>
      <c r="Q71"/>
      <c r="R71"/>
      <c r="S71"/>
    </row>
    <row r="72" spans="2:19" ht="15.75" customHeight="1" x14ac:dyDescent="0.25">
      <c r="B72" s="197" t="s">
        <v>49</v>
      </c>
      <c r="C72" s="197"/>
      <c r="D72" s="198" t="s">
        <v>45</v>
      </c>
      <c r="E72" s="199"/>
      <c r="F72" s="199"/>
      <c r="G72" s="199"/>
      <c r="H72" s="199"/>
      <c r="I72" s="200"/>
      <c r="J72" s="201"/>
      <c r="K72" s="202"/>
      <c r="M72" s="4"/>
      <c r="O72"/>
      <c r="P72"/>
      <c r="Q72"/>
      <c r="R72"/>
      <c r="S72"/>
    </row>
    <row r="73" spans="2:19" ht="16.5" customHeight="1" x14ac:dyDescent="0.25">
      <c r="B73" s="197"/>
      <c r="C73" s="197"/>
      <c r="D73" s="199"/>
      <c r="E73" s="199"/>
      <c r="F73" s="199"/>
      <c r="G73" s="199"/>
      <c r="H73" s="199"/>
      <c r="I73" s="203"/>
      <c r="J73" s="204"/>
      <c r="K73" s="205"/>
      <c r="M73" s="4"/>
    </row>
    <row r="74" spans="2:19" ht="21" customHeight="1" x14ac:dyDescent="0.25">
      <c r="B74" s="206" t="s">
        <v>103</v>
      </c>
      <c r="C74" s="206"/>
      <c r="D74" s="198" t="s">
        <v>45</v>
      </c>
      <c r="E74" s="199"/>
      <c r="F74" s="199"/>
      <c r="G74" s="199"/>
      <c r="H74" s="199"/>
      <c r="I74" s="200"/>
      <c r="J74" s="209"/>
      <c r="K74" s="210"/>
      <c r="M74" s="4"/>
    </row>
    <row r="75" spans="2:19" ht="7.5" customHeight="1" x14ac:dyDescent="0.25">
      <c r="B75" s="206"/>
      <c r="C75" s="207"/>
      <c r="D75" s="208"/>
      <c r="E75" s="208"/>
      <c r="F75" s="208"/>
      <c r="G75" s="208"/>
      <c r="H75" s="208"/>
      <c r="I75" s="211"/>
      <c r="J75" s="212"/>
      <c r="K75" s="213"/>
      <c r="M75" s="4"/>
    </row>
    <row r="76" spans="2:19" ht="30" customHeight="1" x14ac:dyDescent="0.25">
      <c r="B76" s="214" t="s">
        <v>105</v>
      </c>
      <c r="C76" s="215"/>
      <c r="D76" s="216" t="s">
        <v>45</v>
      </c>
      <c r="E76" s="216"/>
      <c r="F76" s="216"/>
      <c r="G76" s="216"/>
      <c r="H76" s="217"/>
      <c r="I76" s="218"/>
      <c r="J76" s="219"/>
      <c r="K76" s="220"/>
      <c r="M76" s="4"/>
    </row>
    <row r="77" spans="2:19" ht="6.75" customHeight="1" thickBot="1" x14ac:dyDescent="0.3">
      <c r="B77" s="9"/>
      <c r="C77" s="9"/>
      <c r="D77" s="7"/>
      <c r="E77" s="7"/>
      <c r="F77" s="7"/>
      <c r="G77" s="7"/>
      <c r="H77" s="7"/>
      <c r="I77" s="25"/>
      <c r="J77" s="221"/>
      <c r="K77" s="221"/>
    </row>
    <row r="78" spans="2:19" ht="15.75" customHeight="1" x14ac:dyDescent="0.25">
      <c r="B78" s="222" t="s">
        <v>107</v>
      </c>
      <c r="C78" s="223"/>
      <c r="D78" s="223"/>
      <c r="E78" s="223"/>
      <c r="F78" s="223"/>
      <c r="G78" s="223"/>
      <c r="H78" s="223"/>
      <c r="I78" s="223"/>
    </row>
    <row r="79" spans="2:19" ht="15.75" customHeight="1" x14ac:dyDescent="0.25">
      <c r="C79" s="190"/>
      <c r="D79" s="190"/>
      <c r="E79" s="28" t="s">
        <v>7</v>
      </c>
      <c r="F79" s="190"/>
      <c r="G79" s="191"/>
      <c r="H79" s="191"/>
      <c r="I79" s="28"/>
      <c r="J79"/>
      <c r="K79"/>
    </row>
    <row r="80" spans="2:19" ht="15.75" customHeight="1" x14ac:dyDescent="0.25">
      <c r="C80" s="226"/>
      <c r="D80" s="226"/>
      <c r="E80" s="28"/>
      <c r="F80" s="226"/>
      <c r="G80" s="226"/>
      <c r="H80" s="226"/>
      <c r="I80" s="28"/>
      <c r="J80" s="190"/>
      <c r="K80" s="190"/>
    </row>
    <row r="81" spans="2:11" s="2" customFormat="1" ht="15.75" customHeight="1" x14ac:dyDescent="0.25">
      <c r="B81" s="1" t="s">
        <v>88</v>
      </c>
      <c r="C81" s="227"/>
      <c r="D81" s="227"/>
      <c r="E81" s="227"/>
      <c r="F81" s="227"/>
      <c r="G81" s="227"/>
      <c r="H81" s="227"/>
      <c r="I81" s="227"/>
      <c r="J81" s="227"/>
      <c r="K81" s="227"/>
    </row>
    <row r="82" spans="2:11" s="2" customFormat="1" ht="15.75" customHeight="1" x14ac:dyDescent="0.25">
      <c r="B82" s="1" t="s">
        <v>21</v>
      </c>
      <c r="C82" s="227"/>
      <c r="D82" s="227"/>
      <c r="E82" s="227"/>
      <c r="F82" s="227"/>
      <c r="G82" s="227"/>
      <c r="H82" s="227"/>
      <c r="I82" s="227"/>
      <c r="J82" s="227"/>
      <c r="K82" s="227"/>
    </row>
    <row r="83" spans="2:11" s="2" customFormat="1" ht="15.75" customHeight="1" x14ac:dyDescent="0.25">
      <c r="B83" s="1" t="s">
        <v>8</v>
      </c>
      <c r="C83" s="224"/>
      <c r="D83" s="224"/>
      <c r="E83" s="224"/>
      <c r="F83" s="224"/>
      <c r="G83" s="224"/>
      <c r="H83" s="224"/>
      <c r="I83" s="224"/>
      <c r="J83" s="224"/>
      <c r="K83" s="224"/>
    </row>
    <row r="84" spans="2:11" s="2" customFormat="1" ht="15.75" customHeight="1" x14ac:dyDescent="0.25">
      <c r="B84" s="1"/>
      <c r="C84" s="224"/>
      <c r="D84" s="224"/>
      <c r="E84" s="224"/>
      <c r="F84" s="224"/>
      <c r="G84" s="224"/>
      <c r="H84" s="225"/>
      <c r="I84" s="225"/>
      <c r="J84" s="190"/>
      <c r="K84" s="190"/>
    </row>
    <row r="85" spans="2:11" s="2" customFormat="1" ht="18.75" hidden="1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s="2" customFormat="1" ht="2.25" hidden="1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s="2" customFormat="1" ht="2.25" hidden="1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s="2" customFormat="1" hidden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s="2" customFormat="1" ht="14.4" hidden="1" thickBot="1" x14ac:dyDescent="0.3">
      <c r="B89" s="11" t="s">
        <v>38</v>
      </c>
      <c r="E89" s="11" t="s">
        <v>37</v>
      </c>
      <c r="I89" s="2" t="s">
        <v>48</v>
      </c>
      <c r="J89" s="2" t="s">
        <v>20</v>
      </c>
    </row>
    <row r="90" spans="2:11" s="2" customFormat="1" ht="14.4" hidden="1" x14ac:dyDescent="0.3">
      <c r="B90" s="3" t="s">
        <v>29</v>
      </c>
      <c r="E90" s="12" t="s">
        <v>29</v>
      </c>
      <c r="F90" s="13"/>
      <c r="G90" s="14"/>
      <c r="H90" s="14"/>
      <c r="I90" s="15">
        <v>0</v>
      </c>
      <c r="J90" s="16">
        <v>0</v>
      </c>
    </row>
    <row r="91" spans="2:11" s="2" customFormat="1" ht="14.4" hidden="1" x14ac:dyDescent="0.3">
      <c r="B91" s="3"/>
      <c r="E91" s="17" t="s">
        <v>46</v>
      </c>
      <c r="F91" s="3"/>
      <c r="I91" s="73">
        <v>1280</v>
      </c>
      <c r="J91" s="74">
        <v>1706</v>
      </c>
    </row>
    <row r="92" spans="2:11" s="2" customFormat="1" ht="14.4" hidden="1" x14ac:dyDescent="0.3">
      <c r="B92" s="3"/>
      <c r="E92" s="17" t="s">
        <v>47</v>
      </c>
      <c r="F92" s="3"/>
      <c r="I92" s="73">
        <v>1175</v>
      </c>
      <c r="J92" s="74">
        <v>1566</v>
      </c>
    </row>
    <row r="93" spans="2:11" s="2" customFormat="1" hidden="1" x14ac:dyDescent="0.25">
      <c r="B93" s="1" t="s">
        <v>34</v>
      </c>
      <c r="E93" s="18" t="s">
        <v>11</v>
      </c>
      <c r="I93" s="73">
        <v>1371</v>
      </c>
      <c r="J93" s="74">
        <v>1828</v>
      </c>
    </row>
    <row r="94" spans="2:11" s="2" customFormat="1" hidden="1" x14ac:dyDescent="0.25">
      <c r="B94" s="1" t="s">
        <v>35</v>
      </c>
      <c r="E94" s="18" t="s">
        <v>9</v>
      </c>
      <c r="I94" s="73">
        <v>1265</v>
      </c>
      <c r="J94" s="74">
        <v>1686</v>
      </c>
    </row>
    <row r="95" spans="2:11" s="2" customFormat="1" hidden="1" x14ac:dyDescent="0.25">
      <c r="B95" s="1"/>
      <c r="E95" s="18" t="s">
        <v>10</v>
      </c>
      <c r="I95" s="73">
        <v>1472</v>
      </c>
      <c r="J95" s="74">
        <v>1962</v>
      </c>
    </row>
    <row r="96" spans="2:11" s="2" customFormat="1" hidden="1" x14ac:dyDescent="0.25">
      <c r="B96" s="11" t="s">
        <v>22</v>
      </c>
      <c r="E96" s="18" t="s">
        <v>12</v>
      </c>
      <c r="I96" s="73">
        <v>1365</v>
      </c>
      <c r="J96" s="74">
        <v>1820</v>
      </c>
    </row>
    <row r="97" spans="2:10" s="2" customFormat="1" ht="14.4" hidden="1" x14ac:dyDescent="0.3">
      <c r="B97" s="3" t="s">
        <v>28</v>
      </c>
      <c r="E97" s="18" t="s">
        <v>14</v>
      </c>
      <c r="I97" s="73">
        <v>1601</v>
      </c>
      <c r="J97" s="74">
        <v>2134</v>
      </c>
    </row>
    <row r="98" spans="2:10" s="2" customFormat="1" hidden="1" x14ac:dyDescent="0.25">
      <c r="B98" s="1" t="s">
        <v>23</v>
      </c>
      <c r="E98" s="18" t="s">
        <v>13</v>
      </c>
      <c r="I98" s="73">
        <v>1496</v>
      </c>
      <c r="J98" s="74">
        <v>1994</v>
      </c>
    </row>
    <row r="99" spans="2:10" s="2" customFormat="1" hidden="1" x14ac:dyDescent="0.25">
      <c r="B99" s="1" t="s">
        <v>24</v>
      </c>
      <c r="E99" s="18" t="s">
        <v>15</v>
      </c>
      <c r="I99" s="73">
        <v>1772</v>
      </c>
      <c r="J99" s="74">
        <v>2362</v>
      </c>
    </row>
    <row r="100" spans="2:10" s="2" customFormat="1" hidden="1" x14ac:dyDescent="0.25">
      <c r="B100" s="1"/>
      <c r="E100" s="18" t="s">
        <v>16</v>
      </c>
      <c r="I100" s="73">
        <v>1665</v>
      </c>
      <c r="J100" s="74">
        <v>2220</v>
      </c>
    </row>
    <row r="101" spans="2:10" ht="14.4" hidden="1" x14ac:dyDescent="0.3">
      <c r="B101" s="3" t="s">
        <v>29</v>
      </c>
      <c r="E101" s="18" t="s">
        <v>17</v>
      </c>
      <c r="F101" s="2"/>
      <c r="I101" s="73">
        <v>1974</v>
      </c>
      <c r="J101" s="74">
        <v>2632</v>
      </c>
    </row>
    <row r="102" spans="2:10" ht="13.65" hidden="1" customHeight="1" thickBot="1" x14ac:dyDescent="0.3">
      <c r="B102" s="1" t="s">
        <v>33</v>
      </c>
      <c r="E102" s="19" t="s">
        <v>18</v>
      </c>
      <c r="F102" s="20"/>
      <c r="G102" s="21"/>
      <c r="H102" s="21"/>
      <c r="I102" s="75">
        <v>1869</v>
      </c>
      <c r="J102" s="76">
        <v>2492</v>
      </c>
    </row>
    <row r="103" spans="2:10" hidden="1" x14ac:dyDescent="0.25">
      <c r="B103" s="1" t="s">
        <v>31</v>
      </c>
      <c r="E103" s="2"/>
      <c r="F103" s="2"/>
      <c r="G103" s="2"/>
      <c r="H103" s="2"/>
    </row>
    <row r="104" spans="2:10" hidden="1" x14ac:dyDescent="0.25">
      <c r="B104" s="1" t="s">
        <v>32</v>
      </c>
    </row>
    <row r="105" spans="2:10" hidden="1" x14ac:dyDescent="0.25"/>
    <row r="106" spans="2:10" ht="14.4" hidden="1" x14ac:dyDescent="0.3">
      <c r="B106" s="3" t="s">
        <v>29</v>
      </c>
    </row>
    <row r="107" spans="2:10" hidden="1" x14ac:dyDescent="0.25">
      <c r="B107" s="1" t="s">
        <v>25</v>
      </c>
    </row>
    <row r="108" spans="2:10" hidden="1" x14ac:dyDescent="0.25">
      <c r="B108" s="1" t="s">
        <v>26</v>
      </c>
    </row>
    <row r="109" spans="2:10" hidden="1" x14ac:dyDescent="0.25">
      <c r="B109" s="1" t="s">
        <v>27</v>
      </c>
    </row>
    <row r="110" spans="2:10" hidden="1" x14ac:dyDescent="0.25"/>
    <row r="111" spans="2:10" hidden="1" x14ac:dyDescent="0.25">
      <c r="B111" s="11" t="s">
        <v>36</v>
      </c>
    </row>
    <row r="112" spans="2:10" ht="14.4" hidden="1" x14ac:dyDescent="0.3">
      <c r="B112" s="3" t="s">
        <v>29</v>
      </c>
    </row>
    <row r="113" spans="2:2" hidden="1" x14ac:dyDescent="0.25">
      <c r="B113" s="1" t="s">
        <v>34</v>
      </c>
    </row>
    <row r="114" spans="2:2" hidden="1" x14ac:dyDescent="0.25">
      <c r="B114" s="1" t="s">
        <v>35</v>
      </c>
    </row>
    <row r="115" spans="2:2" hidden="1" x14ac:dyDescent="0.25"/>
    <row r="116" spans="2:2" hidden="1" x14ac:dyDescent="0.25">
      <c r="B116" s="11" t="s">
        <v>1</v>
      </c>
    </row>
    <row r="117" spans="2:2" ht="14.4" hidden="1" x14ac:dyDescent="0.3">
      <c r="B117" s="3" t="s">
        <v>29</v>
      </c>
    </row>
    <row r="118" spans="2:2" hidden="1" x14ac:dyDescent="0.25">
      <c r="B118" s="2" t="s">
        <v>43</v>
      </c>
    </row>
    <row r="119" spans="2:2" hidden="1" x14ac:dyDescent="0.25">
      <c r="B119" s="2" t="s">
        <v>40</v>
      </c>
    </row>
    <row r="120" spans="2:2" hidden="1" x14ac:dyDescent="0.25">
      <c r="B120" s="2" t="s">
        <v>44</v>
      </c>
    </row>
    <row r="121" spans="2:2" hidden="1" x14ac:dyDescent="0.25">
      <c r="B121" s="2" t="s">
        <v>2</v>
      </c>
    </row>
    <row r="122" spans="2:2" hidden="1" x14ac:dyDescent="0.25">
      <c r="B122" s="2" t="s">
        <v>5</v>
      </c>
    </row>
    <row r="123" spans="2:2" hidden="1" x14ac:dyDescent="0.25">
      <c r="B123" s="2" t="s">
        <v>6</v>
      </c>
    </row>
    <row r="124" spans="2:2" x14ac:dyDescent="0.25">
      <c r="B124" s="2"/>
    </row>
    <row r="125" spans="2:2" x14ac:dyDescent="0.25">
      <c r="B125" s="11"/>
    </row>
    <row r="126" spans="2:2" ht="14.4" x14ac:dyDescent="0.3">
      <c r="B126" s="3"/>
    </row>
  </sheetData>
  <sheetProtection formatCells="0" formatColumns="0" formatRows="0" insertColumns="0" insertRows="0" insertHyperlinks="0" deleteColumns="0" deleteRows="0" sort="0" autoFilter="0" pivotTables="0"/>
  <dataConsolidate/>
  <mergeCells count="71">
    <mergeCell ref="C84:G84"/>
    <mergeCell ref="H84:I84"/>
    <mergeCell ref="J84:K84"/>
    <mergeCell ref="C80:D80"/>
    <mergeCell ref="F80:H80"/>
    <mergeCell ref="J80:K80"/>
    <mergeCell ref="C81:K81"/>
    <mergeCell ref="C82:K82"/>
    <mergeCell ref="C83:K83"/>
    <mergeCell ref="C79:D79"/>
    <mergeCell ref="F79:H79"/>
    <mergeCell ref="G66:H66"/>
    <mergeCell ref="B70:K71"/>
    <mergeCell ref="B72:C73"/>
    <mergeCell ref="D72:H73"/>
    <mergeCell ref="I72:K73"/>
    <mergeCell ref="B74:C75"/>
    <mergeCell ref="D74:H75"/>
    <mergeCell ref="I74:K75"/>
    <mergeCell ref="B76:C76"/>
    <mergeCell ref="D76:H76"/>
    <mergeCell ref="I76:K76"/>
    <mergeCell ref="J77:K77"/>
    <mergeCell ref="B78:I78"/>
    <mergeCell ref="E55:G55"/>
    <mergeCell ref="H55:K55"/>
    <mergeCell ref="E56:G56"/>
    <mergeCell ref="H58:K60"/>
    <mergeCell ref="B49:D49"/>
    <mergeCell ref="H50:K50"/>
    <mergeCell ref="H51:K51"/>
    <mergeCell ref="E53:F53"/>
    <mergeCell ref="H54:K54"/>
    <mergeCell ref="H56:K57"/>
    <mergeCell ref="C45:G45"/>
    <mergeCell ref="H45:I45"/>
    <mergeCell ref="J45:K45"/>
    <mergeCell ref="C28:G28"/>
    <mergeCell ref="C30:G30"/>
    <mergeCell ref="C32:G32"/>
    <mergeCell ref="B35:C35"/>
    <mergeCell ref="D35:G35"/>
    <mergeCell ref="G39:H39"/>
    <mergeCell ref="I39:J39"/>
    <mergeCell ref="G41:H41"/>
    <mergeCell ref="I41:K41"/>
    <mergeCell ref="E43:F43"/>
    <mergeCell ref="G43:L44"/>
    <mergeCell ref="C20:D20"/>
    <mergeCell ref="E20:G20"/>
    <mergeCell ref="H20:K20"/>
    <mergeCell ref="B21:B22"/>
    <mergeCell ref="C21:D22"/>
    <mergeCell ref="E21:G22"/>
    <mergeCell ref="H21:K24"/>
    <mergeCell ref="B23:D23"/>
    <mergeCell ref="B24:F24"/>
    <mergeCell ref="I17:K17"/>
    <mergeCell ref="B1:L2"/>
    <mergeCell ref="B4:K4"/>
    <mergeCell ref="B6:K8"/>
    <mergeCell ref="B9:K9"/>
    <mergeCell ref="B10:C10"/>
    <mergeCell ref="C11:E11"/>
    <mergeCell ref="F11:H11"/>
    <mergeCell ref="C12:E12"/>
    <mergeCell ref="F12:H12"/>
    <mergeCell ref="I12:K12"/>
    <mergeCell ref="B14:K14"/>
    <mergeCell ref="B16:J16"/>
    <mergeCell ref="D17:G17"/>
  </mergeCells>
  <conditionalFormatting sqref="D39 G39 G41">
    <cfRule type="cellIs" dxfId="8" priority="2" stopIfTrue="1" operator="equal">
      <formula>"#N//A"</formula>
    </cfRule>
  </conditionalFormatting>
  <conditionalFormatting sqref="D42">
    <cfRule type="expression" dxfId="7" priority="6">
      <formula>$C$42="Yes"</formula>
    </cfRule>
  </conditionalFormatting>
  <conditionalFormatting sqref="D47:F48">
    <cfRule type="cellIs" dxfId="6" priority="9" stopIfTrue="1" operator="equal">
      <formula>"Good (Achieves RCF)"</formula>
    </cfRule>
    <cfRule type="cellIs" dxfId="5" priority="10" stopIfTrue="1" operator="notEqual">
      <formula>"Good (Achieves RCF)"</formula>
    </cfRule>
  </conditionalFormatting>
  <conditionalFormatting sqref="E43:F43">
    <cfRule type="expression" dxfId="4" priority="3">
      <formula>$C$43="No"</formula>
    </cfRule>
  </conditionalFormatting>
  <conditionalFormatting sqref="E62:K65">
    <cfRule type="cellIs" dxfId="3" priority="7" stopIfTrue="1" operator="equal">
      <formula>"Good (Academic's Fees = Net Consultancy Income)"</formula>
    </cfRule>
    <cfRule type="cellIs" dxfId="2" priority="8" stopIfTrue="1" operator="equal">
      <formula>"**Please Ensure Academic's Fees = Net Consultancy Income**"</formula>
    </cfRule>
  </conditionalFormatting>
  <conditionalFormatting sqref="G43:L44">
    <cfRule type="expression" dxfId="1" priority="4">
      <formula>$C$43="Yes"</formula>
    </cfRule>
  </conditionalFormatting>
  <conditionalFormatting sqref="H45:I45">
    <cfRule type="cellIs" dxfId="0" priority="1" stopIfTrue="1" operator="equal">
      <formula>"Enter VAT Reg. #.&gt;&gt;"</formula>
    </cfRule>
  </conditionalFormatting>
  <dataValidations count="8">
    <dataValidation type="list" allowBlank="1" showInputMessage="1" showErrorMessage="1" sqref="M17 G53" xr:uid="{9BDA3008-7570-1B48-BB36-E80932304040}">
      <formula1>"No, Yes"</formula1>
    </dataValidation>
    <dataValidation type="list" allowBlank="1" showInputMessage="1" showErrorMessage="1" sqref="C45:G45" xr:uid="{B9FBA354-B94B-2441-A6A5-61254153C7FB}">
      <formula1>$B$118:$B$123</formula1>
    </dataValidation>
    <dataValidation type="list" allowBlank="1" showInputMessage="1" showErrorMessage="1" sqref="C42:C43" xr:uid="{C44416D4-1DCD-FF48-952E-C513DAA4DD62}">
      <formula1>"Yes,No"</formula1>
    </dataValidation>
    <dataValidation type="list" allowBlank="1" showInputMessage="1" showErrorMessage="1" sqref="C32:E33" xr:uid="{59DFA7D7-2A06-2E4B-9C63-EDC126948B8A}">
      <formula1>$B$106:$B$109</formula1>
    </dataValidation>
    <dataValidation type="list" allowBlank="1" showInputMessage="1" showErrorMessage="1" sqref="C30:E30" xr:uid="{AD97D0BC-AFC9-AE46-8EFE-2FD53E070B5A}">
      <formula1>$B$101:$B$104</formula1>
    </dataValidation>
    <dataValidation type="list" allowBlank="1" showInputMessage="1" showErrorMessage="1" sqref="C28:E29" xr:uid="{E4076887-5EAB-D643-A207-5F8E5007326F}">
      <formula1>$B$97:$B$99</formula1>
    </dataValidation>
    <dataValidation type="list" allowBlank="1" showInputMessage="1" showErrorMessage="1" sqref="D35" xr:uid="{C989E0A8-1E0E-DA41-9F7E-88DF4D33AD96}">
      <formula1>$E$90:$E$102</formula1>
    </dataValidation>
    <dataValidation type="decimal" allowBlank="1" showInputMessage="1" errorTitle="Check Fee Waived Entry" error="Fee waived must be less than Academic total and not less than zero!" sqref="D66:D67" xr:uid="{7069C9E9-6684-C54A-9B47-3651EBCB3E53}">
      <formula1>0</formula1>
      <formula2>#REF!</formula2>
    </dataValidation>
  </dataValidations>
  <printOptions horizontalCentered="1"/>
  <pageMargins left="0.43307086614173229" right="0" top="0.86614173228346458" bottom="0.6692913385826772" header="0.39370078740157483" footer="0.39370078740157483"/>
  <pageSetup paperSize="9" scale="43" orientation="portrait" verticalDpi="300" r:id="rId1"/>
  <headerFooter alignWithMargins="0">
    <oddHeader xml:space="preserve">&amp;L&amp;G  &amp;C&amp;"Arial,Bold"&amp;12Consultancy Costing 
&amp; Approval Form (CCAF)    
&amp;R&amp;"Arial,Bold"Consultancy Services Office
Research and Innovation Services&amp;"Arial,Regular" </oddHeader>
    <oddFooter>&amp;L&amp;A&amp;C&amp;"Arial,Bold"University of Bath Confidential&amp;RPage &amp;P</oddFooter>
  </headerFooter>
  <drawing r:id="rId2"/>
  <legacyDrawing r:id="rId3"/>
  <legacyDrawingHF r:id="rId4"/>
</worksheet>
</file>

<file path=docMetadata/LabelInfo.xml><?xml version="1.0" encoding="utf-8"?>
<clbl:labelList xmlns:clbl="http://schemas.microsoft.com/office/2020/mipLabelMetadata">
  <clbl:label id="{377e3d22-4ea1-422d-b0ad-8fcc89406b9e}" enabled="0" method="" siteId="{377e3d22-4ea1-422d-b0ad-8fcc89406b9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Non-WAMS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Artemis Cropper</dc:creator>
  <cp:lastModifiedBy>Julie Chambers</cp:lastModifiedBy>
  <cp:lastPrinted>2023-06-06T15:10:51Z</cp:lastPrinted>
  <dcterms:created xsi:type="dcterms:W3CDTF">2006-10-04T14:05:48Z</dcterms:created>
  <dcterms:modified xsi:type="dcterms:W3CDTF">2026-01-22T10:11:15Z</dcterms:modified>
</cp:coreProperties>
</file>